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modahealth-my.sharepoint.com/personal/tuomind_pdx_odshp_com/Documents/Documents/Temp folder for PDFs/"/>
    </mc:Choice>
  </mc:AlternateContent>
  <xr:revisionPtr revIDLastSave="0" documentId="8_{B8A9D3A8-8DA5-4B51-9ACF-5F299B093D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 Update" sheetId="1" r:id="rId1"/>
    <sheet name="2022 ( update in process) " sheetId="2" r:id="rId2"/>
    <sheet name="Data Source Links" sheetId="3" r:id="rId3"/>
    <sheet name="Morrow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C4odtBJNXVcAZyTmYpc8KtTp5PjAvJe+047paELppk="/>
    </ext>
  </extLst>
</workbook>
</file>

<file path=xl/calcChain.xml><?xml version="1.0" encoding="utf-8"?>
<calcChain xmlns="http://schemas.openxmlformats.org/spreadsheetml/2006/main">
  <c r="O87" i="2" l="1"/>
  <c r="K87" i="2"/>
  <c r="J87" i="2"/>
  <c r="G87" i="2"/>
  <c r="B87" i="2"/>
  <c r="L22" i="2"/>
  <c r="K22" i="2"/>
  <c r="J22" i="2"/>
  <c r="I22" i="2"/>
  <c r="H22" i="2"/>
  <c r="G22" i="2"/>
  <c r="F22" i="2"/>
  <c r="E22" i="2"/>
  <c r="D22" i="2"/>
  <c r="C22" i="2"/>
  <c r="B22" i="2"/>
  <c r="N9" i="1"/>
  <c r="N10" i="1" s="1"/>
  <c r="N7" i="1"/>
  <c r="N8" i="1" s="1"/>
  <c r="N5" i="1"/>
  <c r="N6" i="1" s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7" authorId="0" shapeId="0" xr:uid="{00000000-0006-0000-0100-000010000000}">
      <text>
        <r>
          <rPr>
            <sz val="11"/>
            <color theme="1"/>
            <rFont val="Arial"/>
            <scheme val="minor"/>
          </rPr>
          <t>======
ID#AAAAuHLykWw
Kibrom Gebreab    (2023-04-28 00:10:14)
Changed age range to 18-64 , was previously 17-64 . The change is based on PSU population dataset</t>
        </r>
      </text>
    </comment>
    <comment ref="P12" authorId="0" shapeId="0" xr:uid="{00000000-0006-0000-0100-00000F000000}">
      <text>
        <r>
          <rPr>
            <sz val="11"/>
            <color theme="1"/>
            <rFont val="Arial"/>
            <scheme val="minor"/>
          </rPr>
          <t>======
ID#AAAAuG50nxo
Kibrom Gebreab    (2023-04-28 17:42:17)
Could not find Race data in PSU dataset . Will use ACS data for 2021 5 year study . Will ask Matt for clarification on Monday 1st</t>
        </r>
      </text>
    </comment>
    <comment ref="P26" authorId="0" shapeId="0" xr:uid="{00000000-0006-0000-0100-000011000000}">
      <text>
        <r>
          <rPr>
            <sz val="11"/>
            <color theme="1"/>
            <rFont val="Arial"/>
            <scheme val="minor"/>
          </rPr>
          <t>======
ID#AAAAuHLykWs
Kibrom Gebreab    (2023-04-27 23:28:50)
No change in data from site . Will try to find if any other data available to update rows .</t>
        </r>
      </text>
    </comment>
    <comment ref="P39" authorId="0" shapeId="0" xr:uid="{00000000-0006-0000-0100-000012000000}">
      <text>
        <r>
          <rPr>
            <sz val="11"/>
            <color theme="1"/>
            <rFont val="Arial"/>
            <scheme val="minor"/>
          </rPr>
          <t>======
ID#AAAAuHLykWc
Kibrom Gebreab    (2023-04-27 21:30:54)
Data found only for percentage of total population that speaks english less than very well. The data used previous year was for household . will need to ask Matt how to proceed .
------
ID#AAAAuHLykWg
Matthew Byrne    (2023-04-27 22:16:00)
Change the title of the indicator to "percentage of total population that speaks english less than very well" to denote the change in the acs data.</t>
        </r>
      </text>
    </comment>
    <comment ref="P44" authorId="0" shapeId="0" xr:uid="{00000000-0006-0000-0100-000014000000}">
      <text>
        <r>
          <rPr>
            <sz val="11"/>
            <color theme="1"/>
            <rFont val="Arial"/>
            <scheme val="minor"/>
          </rPr>
          <t>======
ID#AAAAwHOljfw
Kibrom Gebreab    (2023-04-27 16:30:38)
Presuming this row is Owner occupied  housing
------
ID#AAAAuHLykWo
Matthew Byrne    (2023-04-27 22:19:39)
I don't think so- I am pretty sure it is housing that is occupied with a full time resident regardless of ownership.  IE- percentage of homes that are primary residences and not second homes/vacation rentals/currently unoccupied.</t>
        </r>
      </text>
    </comment>
    <comment ref="P46" authorId="0" shapeId="0" xr:uid="{00000000-0006-0000-0100-000013000000}">
      <text>
        <r>
          <rPr>
            <sz val="11"/>
            <color theme="1"/>
            <rFont val="Arial"/>
            <scheme val="minor"/>
          </rPr>
          <t>======
ID#AAAAwHOljic
Kibrom Gebreab    (2023-04-27 17:02:52)
Changed to 30% or more as that is What the Census has listed . Was originally 35% or more
------
ID#AAAAuHLykWk
Matthew Byrne    (2023-04-27 22:17:03)
Not a problem. I believe HUD made a change on requirements for it's programs which is why the indicator changed.</t>
        </r>
      </text>
    </comment>
    <comment ref="P47" authorId="0" shapeId="0" xr:uid="{00000000-0006-0000-0100-000008000000}">
      <text>
        <r>
          <rPr>
            <sz val="11"/>
            <color theme="1"/>
            <rFont val="Arial"/>
            <scheme val="minor"/>
          </rPr>
          <t>======
ID#AAAAuPM5TPo
Kibrom Gebreab    (2023-05-03 18:41:49)
need to confirm if the data needed is ALICE or ALICE threshold
------
ID#AAAAuPM5TPs
Kibrom Gebreab    (2023-05-03 18:57:37)
determined it is % below ALICE Threshold ( poverty + ALICE divided by total households )</t>
        </r>
      </text>
    </comment>
    <comment ref="P53" authorId="0" shapeId="0" xr:uid="{00000000-0006-0000-0100-00000A000000}">
      <text>
        <r>
          <rPr>
            <sz val="11"/>
            <color theme="1"/>
            <rFont val="Arial"/>
            <scheme val="minor"/>
          </rPr>
          <t>======
ID#AAAAwP-5zyc
Kibrom Gebreab    (2023-05-01 20:33:32)
state data found , no county data available. need to confirm with Matt where data is located.
------
ID#AAAAwWjbuIA
Matthew Byrne    (2023-05-03 23:16:35)
@kgebreab@gobhi.org I found this for 2021 numbers but I am not finding the source data on PSU's website. chrome-extension://efaidnbmnnnibpcajpcglclefindmkaj/https://friendsoftheunsheltered.org/wp-content/uploads/2021-point-in-time-homeless-count-PIT-Oregon-counties.pdf</t>
        </r>
      </text>
    </comment>
    <comment ref="P59" authorId="0" shapeId="0" xr:uid="{00000000-0006-0000-0100-000004000000}">
      <text>
        <r>
          <rPr>
            <sz val="11"/>
            <color theme="1"/>
            <rFont val="Arial"/>
            <scheme val="minor"/>
          </rPr>
          <t>======
ID#AAAAuTB1o1U
Kibrom Gebreab    (2023-05-08 20:24:27)
have meeting with Kris to make sure NEMT data is interpreted correctly. 05/08/2023 2pm</t>
        </r>
      </text>
    </comment>
    <comment ref="P61" authorId="0" shapeId="0" xr:uid="{00000000-0006-0000-0100-000009000000}">
      <text>
        <r>
          <rPr>
            <sz val="11"/>
            <color theme="1"/>
            <rFont val="Arial"/>
            <scheme val="minor"/>
          </rPr>
          <t>======
ID#AAAAuL014g4
Kibrom Gebreab    (2023-05-01 22:03:28)
More up to date data found from Oregon hunger task force . Will use 2022 data. If on meeting with Matt it is determined not necessary , I will remove and replace with old data.</t>
        </r>
      </text>
    </comment>
    <comment ref="P67" authorId="0" shapeId="0" xr:uid="{00000000-0006-0000-0100-000003000000}">
      <text>
        <r>
          <rPr>
            <sz val="11"/>
            <color theme="1"/>
            <rFont val="Arial"/>
            <scheme val="minor"/>
          </rPr>
          <t>======
ID#AAAAwg71wgE
Kibrom Gebreab    (2023-05-08 22:20:36)
OK to use ACS 5 year study data.</t>
        </r>
      </text>
    </comment>
    <comment ref="P77" authorId="0" shapeId="0" xr:uid="{00000000-0006-0000-0100-000007000000}">
      <text>
        <r>
          <rPr>
            <sz val="11"/>
            <color theme="1"/>
            <rFont val="Arial"/>
            <scheme val="minor"/>
          </rPr>
          <t>======
ID#AAAAwWjbuG8
Kibrom Gebreab    (2023-05-03 21:32:02)
Will ask Lourdes about dataset .</t>
        </r>
      </text>
    </comment>
    <comment ref="P84" authorId="0" shapeId="0" xr:uid="{00000000-0006-0000-0100-000005000000}">
      <text>
        <r>
          <rPr>
            <sz val="11"/>
            <color theme="1"/>
            <rFont val="Arial"/>
            <scheme val="minor"/>
          </rPr>
          <t>======
ID#AAAAueAxIqs
Kibrom Gebreab    (2023-05-08 18:52:26)
Department of Education statewide annual report card seems to be great source for data .  on homeless students . Link: https://www.oregon.gov/ode/schools-and-districts/reportcards/Pages/Statewide-Annual-Report-Card.aspx</t>
        </r>
      </text>
    </comment>
    <comment ref="P86" authorId="0" shapeId="0" xr:uid="{00000000-0006-0000-0100-000006000000}">
      <text>
        <r>
          <rPr>
            <sz val="11"/>
            <color theme="1"/>
            <rFont val="Arial"/>
            <scheme val="minor"/>
          </rPr>
          <t>======
ID#AAAAwWjbuHM
Kibrom Gebreab    (2023-05-03 21:33:40)
Will try to find similar data from other data source
------
ID#AAAAueAxIqo
Kibrom Gebreab    (2023-05-08 18:45:42)
Found new data source from department of human services . https://www.oregon.gov/dhs/ASSISTANCE/CHILD-CARE/Pages/Publications-Data.aspx
------
ID#AAAAwg71wgI
Kibrom Gebreab    (2023-05-08 22:27:51)
use slots instead of % of minimum wage for child care .</t>
        </r>
      </text>
    </comment>
    <comment ref="P88" authorId="0" shapeId="0" xr:uid="{00000000-0006-0000-0100-000002000000}">
      <text>
        <r>
          <rPr>
            <sz val="11"/>
            <color theme="1"/>
            <rFont val="Arial"/>
            <scheme val="minor"/>
          </rPr>
          <t>======
ID#AAAAwg71wgQ
Kibrom Gebreab    (2023-05-08 22:30:09)
HUBS may have dataset . Lourdes will look into it.</t>
        </r>
      </text>
    </comment>
    <comment ref="P90" authorId="0" shapeId="0" xr:uid="{00000000-0006-0000-0100-000001000000}">
      <text>
        <r>
          <rPr>
            <sz val="11"/>
            <color theme="1"/>
            <rFont val="Arial"/>
            <scheme val="minor"/>
          </rPr>
          <t>======
ID#AAAAwg71wgU
Kibrom Gebreab    (2023-05-08 22:33:13)
no update</t>
        </r>
      </text>
    </comment>
    <comment ref="P94" authorId="0" shapeId="0" xr:uid="{00000000-0006-0000-0100-00000E000000}">
      <text>
        <r>
          <rPr>
            <sz val="11"/>
            <color theme="1"/>
            <rFont val="Arial"/>
            <scheme val="minor"/>
          </rPr>
          <t>======
ID#AAAAuI0j_90
Kibrom Gebreab    (2023-04-28 22:34:16)
No updates available past 2019 from oregon.gov . Will need to find possible new source for update, if available.</t>
        </r>
      </text>
    </comment>
    <comment ref="P119" authorId="0" shapeId="0" xr:uid="{00000000-0006-0000-0100-00000D000000}">
      <text>
        <r>
          <rPr>
            <sz val="11"/>
            <color theme="1"/>
            <rFont val="Arial"/>
            <scheme val="minor"/>
          </rPr>
          <t>======
ID#AAAAuI0j_-E
Kibrom Gebreab    (2023-04-28 23:12:49)
accidents were not listed , though I did find category called Unintended injuries and used it. Will confirm with Matt if this is correct.</t>
        </r>
      </text>
    </comment>
    <comment ref="P120" authorId="0" shapeId="0" xr:uid="{00000000-0006-0000-0100-00000C000000}">
      <text>
        <r>
          <rPr>
            <sz val="11"/>
            <color theme="1"/>
            <rFont val="Arial"/>
            <scheme val="minor"/>
          </rPr>
          <t>======
ID#AAAAuI0j_-I
Kibrom Gebreab    (2023-04-28 23:14:31)
Alcohol induced not found. Category called Chronic Liver disease/cirrhosis was used instead. will confirm with Matt if this is ok.</t>
        </r>
      </text>
    </comment>
    <comment ref="P132" authorId="0" shapeId="0" xr:uid="{00000000-0006-0000-0100-00000B000000}">
      <text>
        <r>
          <rPr>
            <sz val="11"/>
            <color theme="1"/>
            <rFont val="Arial"/>
            <scheme val="minor"/>
          </rPr>
          <t>======
ID#AAAAwQZqLpM
Kibrom Gebreab    (2023-05-01 18:32:06)
No updates on oregon.gov site.  If update is needed may need to find separate source of data.
------
ID#AAAAwQZqLpU
Kibrom Gebreab    (2023-05-01 19:03:49)
Found possible updated data at " https://www.cdc.gov/brfss/annual_data/annual_2021.html "  , data is in SAS and ASCII . I will need to see if I can access data in R as it is not readable in other software such as excel .. 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0/kOE9lunf1cfRrTv6hDXcoOjxg=="/>
    </ext>
  </extLst>
</comments>
</file>

<file path=xl/sharedStrings.xml><?xml version="1.0" encoding="utf-8"?>
<sst xmlns="http://schemas.openxmlformats.org/spreadsheetml/2006/main" count="1471" uniqueCount="642">
  <si>
    <t>County</t>
  </si>
  <si>
    <t>Baker</t>
  </si>
  <si>
    <t>Gilliam</t>
  </si>
  <si>
    <t>Grant</t>
  </si>
  <si>
    <t>Harney</t>
  </si>
  <si>
    <t>Lake</t>
  </si>
  <si>
    <t>Malheur</t>
  </si>
  <si>
    <t>Morrow</t>
  </si>
  <si>
    <t>Sherman</t>
  </si>
  <si>
    <t>Umatilla</t>
  </si>
  <si>
    <t>Union</t>
  </si>
  <si>
    <t xml:space="preserve">Wallowa </t>
  </si>
  <si>
    <t>Wheeler</t>
  </si>
  <si>
    <t>EOCCO Region</t>
  </si>
  <si>
    <t>Oregon</t>
  </si>
  <si>
    <t>DEMOGRAPHICS </t>
  </si>
  <si>
    <t>Population (PSU, Center for Population Research and Census) (2021 in July of 2021)</t>
  </si>
  <si>
    <t>Total Population </t>
  </si>
  <si>
    <t xml:space="preserve">Age 0-17 </t>
  </si>
  <si>
    <t>Age 0-17 % of Total Population </t>
  </si>
  <si>
    <t xml:space="preserve">Age 16-64 </t>
  </si>
  <si>
    <t>Age 16-64 % of Total Population </t>
  </si>
  <si>
    <t>Age 65 and Over </t>
  </si>
  <si>
    <t>Age 65 and Over % of Total Population </t>
  </si>
  <si>
    <t>Race (Not Hispanic or Latino)</t>
  </si>
  <si>
    <t>% White </t>
  </si>
  <si>
    <t>% American Indian/Native Alaskan </t>
  </si>
  <si>
    <t>% African American/Black </t>
  </si>
  <si>
    <t>% Asian </t>
  </si>
  <si>
    <t>% Native Hawaiian and Other Pacific Islander</t>
  </si>
  <si>
    <t>% Other </t>
  </si>
  <si>
    <t>% 2 or More </t>
  </si>
  <si>
    <t>Ethnicity</t>
  </si>
  <si>
    <t>Hispanic </t>
  </si>
  <si>
    <t>Sex</t>
  </si>
  <si>
    <t>% Females </t>
  </si>
  <si>
    <t>% Males </t>
  </si>
  <si>
    <t>NA </t>
  </si>
  <si>
    <t>NA</t>
  </si>
  <si>
    <t>Sexual Orientation</t>
  </si>
  <si>
    <t>% LGBTQ Population 2020 - The William's Institute Gallop Poll -  </t>
  </si>
  <si>
    <t>% of LGBTQ Oregonians have an annual income of &lt; $24,000) </t>
  </si>
  <si>
    <t>SOCIO-ECONOMICS</t>
  </si>
  <si>
    <t>Family Size - ACS 2020 5yr Estimate</t>
  </si>
  <si>
    <t>% of Households with Single Parents - ACS 2020 5yr Estimate</t>
  </si>
  <si>
    <t>% Unemployment - OR Dept of Employment Jan 2021</t>
  </si>
  <si>
    <t>Education</t>
  </si>
  <si>
    <t>% of Population without a High School Diploma - ACS </t>
  </si>
  <si>
    <t>5 Year High School Graduation Rates/100 - OR Dept of Education </t>
  </si>
  <si>
    <t>Poverty</t>
  </si>
  <si>
    <t>% Below Poverty Line - ACS 2020 5yr Estimate</t>
  </si>
  <si>
    <t>% Child Poverty Rate - ACS 2020 5yr Estimate</t>
  </si>
  <si>
    <t>Language</t>
  </si>
  <si>
    <t>% of Limited English Speaking Households - ACS 2020 5yr Estimate</t>
  </si>
  <si>
    <t>Uninsured</t>
  </si>
  <si>
    <t>% Uninsured - ACS 2020 5yr Estimate </t>
  </si>
  <si>
    <t>SOCIAL DETERMINANTS OF HEALTH</t>
  </si>
  <si>
    <t>Housing</t>
  </si>
  <si>
    <t>Occupied Housing Units - ACS 2020 5yr Estimate</t>
  </si>
  <si>
    <t>Renter Occupied Housing Units - ACS 2020 5yr Estimate </t>
  </si>
  <si>
    <t>% of Renters Spending more than 35% on Rent - ACS 2020 5yr Estimate </t>
  </si>
  <si>
    <t>ALICE - Asset Limited, Income Constrained, Employed- United Way of the Pacific NW 2018 </t>
  </si>
  <si>
    <t>Lacking Complete Kitchen Facilities - ACS 2020 5yr Estimate </t>
  </si>
  <si>
    <t>No Telephone Available in Household - ACS 2020 5yr Estimate </t>
  </si>
  <si>
    <t>% of Households with a Computer - ACS 2020 5yr Estimate</t>
  </si>
  <si>
    <t>% of Households with a Broadband Internet Subscription - ACS 2020 5yr Estimate</t>
  </si>
  <si>
    <t>Point in Time - Houseless Population - OR Dept of Housing and Community Services 2019</t>
  </si>
  <si>
    <t>Sheltered </t>
  </si>
  <si>
    <t>Unsheltered </t>
  </si>
  <si>
    <t>% Experiencing Chronic Homelessness</t>
  </si>
  <si>
    <t>TRANSPORTATION</t>
  </si>
  <si>
    <t>No Personal Transportation Available in Household - ACS 2019 5yr Estimate</t>
  </si>
  <si>
    <t>Non-Emergency Medical Transports - EOCCO</t>
  </si>
  <si>
    <t>Total one way trips by county (2020) </t>
  </si>
  <si>
    <t>Rate per 100 EOCCO Plan Members (2020) </t>
  </si>
  <si>
    <t>Food</t>
  </si>
  <si>
    <t>Students Eligible for Free/Reduced Lunch - OR Dept of Ed 2017</t>
  </si>
  <si>
    <t>Estimated # of Food Insecure Children (OSU, Communites Reporter, 2017) </t>
  </si>
  <si>
    <t>Estimated # of Food Insecure Individuals (OSU, Communites Reporter, 2017) </t>
  </si>
  <si>
    <t>Estimated % of Food Insecure Children (OSU, Communites Reporter, 2017) </t>
  </si>
  <si>
    <t>Estimated % of Food Insecure Individuals (OSU, Communites Reporter, 2017) </t>
  </si>
  <si>
    <t>Food Hunger and Insecurity for Adults EOCCO - (Medicaid BRFSS 2014)</t>
  </si>
  <si>
    <t>Hunger </t>
  </si>
  <si>
    <t>Food Insecurity </t>
  </si>
  <si>
    <t>Average Monthly Num. of Children in SNAP-Oregon Dept of Human Services 2020</t>
  </si>
  <si>
    <t>VULNERABLE POPULATIONS</t>
  </si>
  <si>
    <t>Maternal Health</t>
  </si>
  <si>
    <t>Infant Mortality Rate per 1,000 births 2019</t>
  </si>
  <si>
    <t>Low Birthweight per 1,000 births 2017</t>
  </si>
  <si>
    <t>Births to Mothers Receiving Inadequate Prenatal Care 2017</t>
  </si>
  <si>
    <t>Births to Mothers under the age of 18 2017</t>
  </si>
  <si>
    <t>Maternal Depression - PRAMS Data by State - EOCCO rate</t>
  </si>
  <si>
    <t>% During Pregnancy </t>
  </si>
  <si>
    <t>28.9% </t>
  </si>
  <si>
    <t>% Postpartum </t>
  </si>
  <si>
    <t>47.6% </t>
  </si>
  <si>
    <t>% Depression during pregnancy or postpartum or both </t>
  </si>
  <si>
    <t>48.1% </t>
  </si>
  <si>
    <t>Children</t>
  </si>
  <si>
    <t>Victim Rate Child Abuse per 1,000 - OR DHS 2019</t>
  </si>
  <si>
    <t>Children in Foster Care per 1,000 - OR DHS 2019</t>
  </si>
  <si>
    <t>Homeless Students, Oregon Department of Ed (2017-18)</t>
  </si>
  <si>
    <t>Percent of Children 0-5 with Access to a Regulated Child Care Slot - Oregon Child Desert Report 2019</t>
  </si>
  <si>
    <t>% of Minimum Wage For Child Care - OSU Extension, 2017 </t>
  </si>
  <si>
    <t>26.0% </t>
  </si>
  <si>
    <t>29.0% </t>
  </si>
  <si>
    <t>28.0% </t>
  </si>
  <si>
    <t>23.0% </t>
  </si>
  <si>
    <t>34.0% </t>
  </si>
  <si>
    <t>45.0% </t>
  </si>
  <si>
    <t>32.0% </t>
  </si>
  <si>
    <t>37.0% </t>
  </si>
  <si>
    <t>31.0% </t>
  </si>
  <si>
    <t>$ Median Annual Price of Child Care - OSU Extension, 2017 </t>
  </si>
  <si>
    <t>$5,520 </t>
  </si>
  <si>
    <t>$6,180 </t>
  </si>
  <si>
    <t>$6,000 </t>
  </si>
  <si>
    <t>$4,800 </t>
  </si>
  <si>
    <t>$7,200 </t>
  </si>
  <si>
    <t>$4,008 </t>
  </si>
  <si>
    <t>$9,612 </t>
  </si>
  <si>
    <t>$6,720 </t>
  </si>
  <si>
    <t>$7,800 </t>
  </si>
  <si>
    <t>$6,516 </t>
  </si>
  <si>
    <t>% Children Age 3 to 4 Not Enrolled in School - 2018 </t>
  </si>
  <si>
    <t>Kindergarten Readiness - See Separate Report Behind</t>
  </si>
  <si>
    <t>3rd Grade Reading Levels - OR Dept of Ed: School Year Ending in 2019</t>
  </si>
  <si>
    <t>Current Immunization Rates age 3 - 2019 Oregon Public Heatlh Division </t>
  </si>
  <si>
    <t>Disabled</t>
  </si>
  <si>
    <t>% of Population with Recognized Disability Status - ACS 2020 5yr Estimate</t>
  </si>
  <si>
    <t>TEEN HEALTH </t>
  </si>
  <si>
    <t>8th Grade Data Elements </t>
  </si>
  <si>
    <t>% Reporting Good, Very Good, or Excellent Physical Health </t>
  </si>
  <si>
    <t>% Reporting Good, Very Good, or Excellent Mental Health </t>
  </si>
  <si>
    <t>Preventative Care Visit, % last 12 months </t>
  </si>
  <si>
    <t>Emergency Care Visit, % last 12 months </t>
  </si>
  <si>
    <t>Oral Health Visit, % last 12 months </t>
  </si>
  <si>
    <t>Suicidal Ideation, % last 12 months </t>
  </si>
  <si>
    <t>% Have had Sexual Intercourse </t>
  </si>
  <si>
    <t>Percent Reporting Past 30 Day Use -Alcohol </t>
  </si>
  <si>
    <t>Percent Reporting Past 30 Day Use-Tobacco </t>
  </si>
  <si>
    <t>Percent Reporting Past 30 Day Use-Marijuana </t>
  </si>
  <si>
    <t>11th Grade Data Elements </t>
  </si>
  <si>
    <t>52.1% </t>
  </si>
  <si>
    <t>HEALTH STATUS</t>
  </si>
  <si>
    <t>Deaths - OHA Cntr for Health Statistics per 100,000</t>
  </si>
  <si>
    <t>Accidents (Death rate per 100K 2012-2016) </t>
  </si>
  <si>
    <t>74.8 </t>
  </si>
  <si>
    <t>43.2 </t>
  </si>
  <si>
    <t>77.9 </t>
  </si>
  <si>
    <t>95.4 </t>
  </si>
  <si>
    <t>67.9 </t>
  </si>
  <si>
    <t>42.0 </t>
  </si>
  <si>
    <t>50.7 </t>
  </si>
  <si>
    <t>34.3 </t>
  </si>
  <si>
    <t>46.7 </t>
  </si>
  <si>
    <t>56.1 </t>
  </si>
  <si>
    <t>90.3 </t>
  </si>
  <si>
    <t>56.9 </t>
  </si>
  <si>
    <t>Alcohol Induced (Death rate per 100K 2012-2016) </t>
  </si>
  <si>
    <t>30.6 </t>
  </si>
  <si>
    <t>32.4 </t>
  </si>
  <si>
    <t>25.0 </t>
  </si>
  <si>
    <t>43.6 </t>
  </si>
  <si>
    <t>37.7 </t>
  </si>
  <si>
    <t>12.9 </t>
  </si>
  <si>
    <t>17.5 </t>
  </si>
  <si>
    <t>22.8 </t>
  </si>
  <si>
    <t>14.8 </t>
  </si>
  <si>
    <t>13.5 </t>
  </si>
  <si>
    <t>19.7 </t>
  </si>
  <si>
    <t>28.5 </t>
  </si>
  <si>
    <t>Alzheimer's (Death rate per 100K 2012-2016) </t>
  </si>
  <si>
    <t>52.7 </t>
  </si>
  <si>
    <t>64.8 </t>
  </si>
  <si>
    <t>41.7 </t>
  </si>
  <si>
    <t>27.3 </t>
  </si>
  <si>
    <t>45.3 </t>
  </si>
  <si>
    <t>47.2 </t>
  </si>
  <si>
    <t>80.0 </t>
  </si>
  <si>
    <t>31.2 </t>
  </si>
  <si>
    <t>30.7 </t>
  </si>
  <si>
    <t>5.6 </t>
  </si>
  <si>
    <t>14.2 </t>
  </si>
  <si>
    <t>Cancer (Death rate per 100K 2012-2016) </t>
  </si>
  <si>
    <t>296.6 </t>
  </si>
  <si>
    <t>194.4 </t>
  </si>
  <si>
    <t>205.9 </t>
  </si>
  <si>
    <t>250.8 </t>
  </si>
  <si>
    <t>246.5 </t>
  </si>
  <si>
    <t>204.2 </t>
  </si>
  <si>
    <t>180.1 </t>
  </si>
  <si>
    <t>331.2 </t>
  </si>
  <si>
    <t>195.7 </t>
  </si>
  <si>
    <t>212.6 </t>
  </si>
  <si>
    <t>253.9 </t>
  </si>
  <si>
    <t>384.3 </t>
  </si>
  <si>
    <t>Cancer - Lung (Death rate per 100K 2012-2016) </t>
  </si>
  <si>
    <t>94.4 </t>
  </si>
  <si>
    <t>10.8 </t>
  </si>
  <si>
    <t>47.3 </t>
  </si>
  <si>
    <t>65.4 </t>
  </si>
  <si>
    <t>62.9 </t>
  </si>
  <si>
    <t>45.9 </t>
  </si>
  <si>
    <t>43.7 </t>
  </si>
  <si>
    <t>45.7 </t>
  </si>
  <si>
    <t>47.5 </t>
  </si>
  <si>
    <t>59.2 </t>
  </si>
  <si>
    <t>156.6 </t>
  </si>
  <si>
    <t>CeVD - Cerebral Vascular Disease (Death rate per 100K 2012-2016) </t>
  </si>
  <si>
    <t>66.2 </t>
  </si>
  <si>
    <t>21.6 </t>
  </si>
  <si>
    <t>749.1 </t>
  </si>
  <si>
    <t>57.9 </t>
  </si>
  <si>
    <t>61.4 </t>
  </si>
  <si>
    <t>33.2 </t>
  </si>
  <si>
    <t>45.5 </t>
  </si>
  <si>
    <t>70.5 </t>
  </si>
  <si>
    <t>CLRD - Chronic Lower Respiratory Disease (Death rate per 100K 2012-2016) </t>
  </si>
  <si>
    <t>89.5 </t>
  </si>
  <si>
    <t>111.3 </t>
  </si>
  <si>
    <t>76.3 </t>
  </si>
  <si>
    <t>123.3 </t>
  </si>
  <si>
    <t>64.0 </t>
  </si>
  <si>
    <t>57.1 </t>
  </si>
  <si>
    <t>54.7 </t>
  </si>
  <si>
    <t>80.1 </t>
  </si>
  <si>
    <t>53.6 </t>
  </si>
  <si>
    <t>142.3 </t>
  </si>
  <si>
    <t>Diabetes (Death rate per 100K 2012-2016) </t>
  </si>
  <si>
    <t>29.4 </t>
  </si>
  <si>
    <t>27.8 </t>
  </si>
  <si>
    <t>52.8 </t>
  </si>
  <si>
    <t>29.7 </t>
  </si>
  <si>
    <t>14.0 </t>
  </si>
  <si>
    <t>11.4 </t>
  </si>
  <si>
    <t>32.7 </t>
  </si>
  <si>
    <t>22.5 </t>
  </si>
  <si>
    <t>25.4 </t>
  </si>
  <si>
    <t>Flu &amp; Pneumonia (Death rate per 100K 2012-2016) </t>
  </si>
  <si>
    <t>9.8 </t>
  </si>
  <si>
    <t>8.2 </t>
  </si>
  <si>
    <t>17.6 </t>
  </si>
  <si>
    <t>5.2 </t>
  </si>
  <si>
    <t>0.0 </t>
  </si>
  <si>
    <t>23.3 </t>
  </si>
  <si>
    <t>17.2 </t>
  </si>
  <si>
    <t>22.6 </t>
  </si>
  <si>
    <t>Heart Disease (Death rate per 100K 2012-2016) </t>
  </si>
  <si>
    <t>279.4 </t>
  </si>
  <si>
    <t>248.4 </t>
  </si>
  <si>
    <t>239.3 </t>
  </si>
  <si>
    <t>166.3 </t>
  </si>
  <si>
    <t>188.7 </t>
  </si>
  <si>
    <t>232.0 </t>
  </si>
  <si>
    <t>125.9 </t>
  </si>
  <si>
    <t>146.1 </t>
  </si>
  <si>
    <t>202.8 </t>
  </si>
  <si>
    <t>332.9 </t>
  </si>
  <si>
    <t>284.7 </t>
  </si>
  <si>
    <t>Hypertension (Death rate per 100K 2012-2016) </t>
  </si>
  <si>
    <t>8.6 </t>
  </si>
  <si>
    <t>5.5 </t>
  </si>
  <si>
    <t>10.1 </t>
  </si>
  <si>
    <t>7.8 </t>
  </si>
  <si>
    <t>10.5 </t>
  </si>
  <si>
    <t>12.3 </t>
  </si>
  <si>
    <t>12.0 </t>
  </si>
  <si>
    <t>14.1 </t>
  </si>
  <si>
    <t>Suicide (Death rate per 100K 2012-2016) </t>
  </si>
  <si>
    <t>27.0 </t>
  </si>
  <si>
    <t>33.4 </t>
  </si>
  <si>
    <t>35.4 </t>
  </si>
  <si>
    <t>30.2 </t>
  </si>
  <si>
    <t>20.0 </t>
  </si>
  <si>
    <t>16.3 </t>
  </si>
  <si>
    <t>18.0 </t>
  </si>
  <si>
    <t>31.0 </t>
  </si>
  <si>
    <t>HEALTH BEHAVIORS</t>
  </si>
  <si>
    <t>Overall Health (2014-2017 BRFSS) </t>
  </si>
  <si>
    <t>Overall Mental Health (2014-2017 BRFSS)</t>
  </si>
  <si>
    <t>Adult Fruit &amp; Vegetable Consumption (2012-2015 BRFSS) </t>
  </si>
  <si>
    <t>Tobacco Use Total (2014-2017 BRFSS)</t>
  </si>
  <si>
    <t>Tobacco Use, Cigarette Smoking (2014-2017 BRFSS)</t>
  </si>
  <si>
    <t>Tobacco Use, Smokeless (2014-2017 BRFSS)</t>
  </si>
  <si>
    <t>Alcohol Use, Heavy Drinking Males (2014-2017 BRFSS)</t>
  </si>
  <si>
    <t>Alcohol Use, Heavy Drinking Females (2014-2017 BRFSS) </t>
  </si>
  <si>
    <t>Alcohol Use, Binge Drinking Males (2014-2017 BRFSS)</t>
  </si>
  <si>
    <t>Alcohol Use, Binge Drinking Females (2014-2017 BRFSS)</t>
  </si>
  <si>
    <t>Adults Who Averaged Less Than 7 Hours of Sleep in a 24-Hour Period (2014-2017 BRFSS)</t>
  </si>
  <si>
    <t>Physical Activity Levels Met CDC Recommendation (2014-2017 BRFSS)</t>
  </si>
  <si>
    <t>MORBIDITY</t>
  </si>
  <si>
    <t>Adult Obesity (2014-2017 BRFSS)</t>
  </si>
  <si>
    <t>Arthritis (2014-2017 BRFSS)</t>
  </si>
  <si>
    <t>Asthma (2014-2017 BRFSS)</t>
  </si>
  <si>
    <t>Cancer (2014-2017 BRFSS)</t>
  </si>
  <si>
    <t>Cardiovascular Disease (2014-2017 BRFSS)</t>
  </si>
  <si>
    <t>COPD (2014-2017 BRFSS)</t>
  </si>
  <si>
    <t>Depression (2014-2017 BRFSS)</t>
  </si>
  <si>
    <t>Diabetes (2014-2017 BRFSS)</t>
  </si>
  <si>
    <t>Heart Attack (2014-2017 BRFSS)</t>
  </si>
  <si>
    <t>One or More Chronic Illnesses (2014-2017 BRFSS)</t>
  </si>
  <si>
    <t>Stroke (2014-2017 BRFSS)</t>
  </si>
  <si>
    <t>Population (PSU, Center for Population Research and Census) (2022 in July of 2022)</t>
  </si>
  <si>
    <t xml:space="preserve">Age 18-64 </t>
  </si>
  <si>
    <t>Age 18-64 % of Total Population </t>
  </si>
  <si>
    <t>KEY</t>
  </si>
  <si>
    <t xml:space="preserve">Race (Not Hispanic or Latino) [ ACS_DP05 5 Year 2021 ] </t>
  </si>
  <si>
    <t xml:space="preserve">INCOMPLETE </t>
  </si>
  <si>
    <t xml:space="preserve">COMPLETE </t>
  </si>
  <si>
    <t>No Change in Data</t>
  </si>
  <si>
    <t xml:space="preserve">Ethnicity [ ACS_DP05 5 Year 2021 ] </t>
  </si>
  <si>
    <t>Family Size - ACS_S1101 2021 5yr Estimate</t>
  </si>
  <si>
    <t>% of Households with Single Parents - ACS _ DP02 2021 5yr Estimate</t>
  </si>
  <si>
    <t xml:space="preserve">% Unemployment - OR Dept of Employment March 2023 </t>
  </si>
  <si>
    <t>% of Population without a High School Diploma - ACS_B06009 5yr Estimate</t>
  </si>
  <si>
    <t>% Below Poverty Line - ACS_S1701 2021 5yr Estimate</t>
  </si>
  <si>
    <t>% Child Poverty Rate - ACS_S1701  2021 5yr Estimate</t>
  </si>
  <si>
    <t>% of population speaking english less than very well - ACS_S1601 2021 5yr Estimate</t>
  </si>
  <si>
    <t>Owner Occupied Housing Units - ACS_S1101 2021 5yr Estimate</t>
  </si>
  <si>
    <t>Renter Occupied Housing Units - ACS_S1101 2021 5yr Estimate </t>
  </si>
  <si>
    <t>% of Renters Spending more than 30% on Rent - ACS_S2503 2021 5yr Estimate </t>
  </si>
  <si>
    <t>ALICE - Asset Limited, Income Constrained, Employed- United Way of the Pacific NW 2021 </t>
  </si>
  <si>
    <t>Lacking Complete Kitchen Facilities - ACS_B25051 2021 5yr Estimate </t>
  </si>
  <si>
    <t>No Telephone Available in Household - ACS _B25043 2021 5yr Estimate </t>
  </si>
  <si>
    <t>% of Households with a Computer - ACS_S2801 2021 5yr Estimate</t>
  </si>
  <si>
    <t>% of Households with a Broadband Internet Subscription - ACS_S2801 2021 5yr Estimate</t>
  </si>
  <si>
    <t xml:space="preserve"> Houseless Population </t>
  </si>
  <si>
    <t>Sheltered (  OR Dept of Housing and Community Services 2022 )</t>
  </si>
  <si>
    <t>Unsheltered (  OR Dept of Housing and Community Services 2022 )</t>
  </si>
  <si>
    <t xml:space="preserve">PSU Point IN Time Homeless Count 2021 ( homeless rate per 1,000) </t>
  </si>
  <si>
    <t>No Personal Transportation Available in Household - ACS _B08141 2021 5yr Estimate</t>
  </si>
  <si>
    <t>Total trips by county (2022) </t>
  </si>
  <si>
    <t xml:space="preserve">Food Insecurity ( Oregon Hunger Task Force 2022 ) </t>
  </si>
  <si>
    <t>% Children with Free and Reduced Price meal eligibility ( Oregon Hunger Task Force - 2022 )</t>
  </si>
  <si>
    <t xml:space="preserve">Estimated # of Food Insecure Children  (Oregon Hunger Task Force 2022 ) </t>
  </si>
  <si>
    <t>Estimated # of Food Insecure Individuals (Oregon Hunger Task Force 2022 ) </t>
  </si>
  <si>
    <t xml:space="preserve">Estimated % of Food Insecure Children  (Oregon Hunger Task Force 2022 ) </t>
  </si>
  <si>
    <t xml:space="preserve">Estimated % of Food Insecure Individuals  (Oregon Hunger Task Force 2022 ) </t>
  </si>
  <si>
    <t xml:space="preserve">% Food stamps / SNAP benefits ( ACS5Y_S2201_2021 ) </t>
  </si>
  <si>
    <t xml:space="preserve">% Food insecure ( Feeding America 2021 ) </t>
  </si>
  <si>
    <t xml:space="preserve">Infant Mortality Rate per 1,000 births ( center of health statistics 2022) </t>
  </si>
  <si>
    <t xml:space="preserve">Low Birthweight per 1,000 births ( center of health statistics 2021 ) </t>
  </si>
  <si>
    <t xml:space="preserve">Births to Mothers Receiving Inadequate Prenatal Care ( center of health statistics 2021 ) </t>
  </si>
  <si>
    <t xml:space="preserve">Births to Mothers between ages 15 to 19  ( center of health statistics 2021 ) </t>
  </si>
  <si>
    <t xml:space="preserve">Births to Mothers under age of 15  ( center of health statistics 2021 ) </t>
  </si>
  <si>
    <t>Victim Rate Child Abuse per 1,000 -  [ OR DHS Child Welfare Data Book 2021 ]</t>
  </si>
  <si>
    <t>Children in Foster Care per 1,000 - [ OR DHS Child Welfare Data Book 2021 ]</t>
  </si>
  <si>
    <t>Homeless Students, Oregon Department of Ed state wide report card (2021-2022)</t>
  </si>
  <si>
    <t xml:space="preserve"># of Preschool slots for Child Care Centers  - 2022 child care market rate report </t>
  </si>
  <si>
    <t>$ Median Annual Price of Child Care ( child care centers )   - 2022 child care market rate report</t>
  </si>
  <si>
    <t xml:space="preserve">NA </t>
  </si>
  <si>
    <t xml:space="preserve">% Children Age 3 to 4 Not Enrolled in School - 2022 National center for education statistics </t>
  </si>
  <si>
    <t>Current Immunization Rates age 2 - 2021 Oregon Public Heatlh Division </t>
  </si>
  <si>
    <t>% of Population with Recognized Disability Status - ACS 2021 5yr Estimate</t>
  </si>
  <si>
    <t xml:space="preserve">Deaths - OHA Cntr for Health Statistics per 100,000 ( 2021 ) </t>
  </si>
  <si>
    <t>Accidents (Death rate per 100K 2021) </t>
  </si>
  <si>
    <t>Alcohol Induced (Death rate per 100K 2021) </t>
  </si>
  <si>
    <t>N/A</t>
  </si>
  <si>
    <t>Alzheimer's (Death rate per 100K 2021) </t>
  </si>
  <si>
    <t>Cancer (Death rate per 100K 2021) </t>
  </si>
  <si>
    <t>387.4 </t>
  </si>
  <si>
    <t>CeVD - Cerebral Vascular Disease (Death rate per 100K 2021) </t>
  </si>
  <si>
    <t>CLRD - Chronic Lower Respiratory Disease (Death rate per 100K 2021) </t>
  </si>
  <si>
    <t xml:space="preserve">COVID-19  (Death rate per 100K 2021) </t>
  </si>
  <si>
    <t xml:space="preserve">Diabetes ( (Death rate per 100K 2021) </t>
  </si>
  <si>
    <t>Flu &amp; Pneumonia  (Death rate per 100K 2021)  </t>
  </si>
  <si>
    <t xml:space="preserve">Heart Disease (Death rate per 100K 2021) </t>
  </si>
  <si>
    <t xml:space="preserve">Hypertension  (Death rate per 100K 2021) </t>
  </si>
  <si>
    <t xml:space="preserve">Suicide  (Death rate per 100K 2021) </t>
  </si>
  <si>
    <t>Source Name</t>
  </si>
  <si>
    <t xml:space="preserve">Website </t>
  </si>
  <si>
    <t>Population (PSU, Center for Population Research and Census)</t>
  </si>
  <si>
    <t>https://www.pdx.edu/population-research/population-estimate-reports</t>
  </si>
  <si>
    <t>Sexual Orientation (The William's Institute Gallop Poll)</t>
  </si>
  <si>
    <t>https://williamsinstitute.law.ucla.edu/visualization/lgbt-stats/?topic=LGBT&amp;area=51#density</t>
  </si>
  <si>
    <t xml:space="preserve">American Community Survey </t>
  </si>
  <si>
    <t>https://data.census.gov/</t>
  </si>
  <si>
    <t xml:space="preserve">5 Year High School Graduation Rates/100 - OR Dept of Education </t>
  </si>
  <si>
    <t>https://www.oregon.gov/ode/reports-and-data/students/Pages/Cohort-Graduation-Rate.aspx</t>
  </si>
  <si>
    <t xml:space="preserve">ALICE - Asset Limited, Income Constrained, Employed- United Way of the Pacific NW 2018 </t>
  </si>
  <si>
    <t>https://www.unitedforalice.org/county-profiles/oregon</t>
  </si>
  <si>
    <t>Point in Time - Houseless Population - OR Dept of Housing and Community Services</t>
  </si>
  <si>
    <t>https://www.hudexchange.info/programs/coc/coc-homeless-populations-and-subpopulations-reports/</t>
  </si>
  <si>
    <t xml:space="preserve">BRFSS Oregon Data- </t>
  </si>
  <si>
    <t>https://www.oregon.gov/oha/PH/BIRTHDEATHCERTIFICATES/SURVEYS/ADULTBEHAVIORRISK/COUNTY/Pages/index.aspx</t>
  </si>
  <si>
    <t>BRFSS Data- Possibly Updated</t>
  </si>
  <si>
    <t>https://chronicdata.cdc.gov/browse?q=PLACES%202022</t>
  </si>
  <si>
    <t>Food Insecurity Data</t>
  </si>
  <si>
    <t>https://www.feedingamerica.org/research/map-the-meal-gap/overall-executive-summary</t>
  </si>
  <si>
    <t>https://visual-data.dhsoha.state.or.us/t/OHA/views/CountyDash/CountyDash_cause?%3AisGuestRedirectFromVizportal=y&amp;%3Aembed=y</t>
  </si>
  <si>
    <t>Death Data</t>
  </si>
  <si>
    <t>https://www.oregon.gov/oha/ph/birthdeathcertificates/vitalstatistics/annualreports/pages/index.aspx</t>
  </si>
  <si>
    <t>Healthy Teen Survey- 8th Grade and 11th Grade Info</t>
  </si>
  <si>
    <t>https://www.oregon.gov/oha/PH/BIRTHDEATHCERTIFICATES/SURVEYS/OREGONHEALTHYTEENS/Pages/2019.aspx</t>
  </si>
  <si>
    <t xml:space="preserve">Child Saftey Data and Reports </t>
  </si>
  <si>
    <t>https://www.oregon.gov/dhs/children/child-abuse/pages/data-publications.aspx</t>
  </si>
  <si>
    <t>Oregon Unemployment Data</t>
  </si>
  <si>
    <t>https://www.qualityinfo.org/uesti?lfAreacode=4104000001&amp;lfAdjusted=y&amp;lfMeasure=unemprate&amp;lfSyear=2000&amp;lfRpt=summary&amp;lfEyear=2023</t>
  </si>
  <si>
    <t xml:space="preserve">PSU - Point in Time Homeless Rates by Oregon County </t>
  </si>
  <si>
    <t>chrome-extension://efaidnbmnnnibpcajpcglclefindmkaj/https://friendsoftheunsheltered.org/wp-content/uploads/2021-point-in-time-homeless-count-PIT-Oregon-counties.pdf</t>
  </si>
  <si>
    <t xml:space="preserve">Oregon Department of Education - Statewide Annual Report Card </t>
  </si>
  <si>
    <t>https://www.oregon.gov/ode/schools-and-districts/reportcards/Pages/Statewide-Annual-Report-Card.aspx</t>
  </si>
  <si>
    <t xml:space="preserve">Oregon Hunger Task Force </t>
  </si>
  <si>
    <t>https://www.oregonhungertaskforce.org/wp-content/uploads/2022/07/Oregon-Hunger-Task-Force-2022-County-Fact-Sheet-Data-All-Counties.pdf</t>
  </si>
  <si>
    <t>National Center for Education Statistics 2022 - oregon department of human services</t>
  </si>
  <si>
    <t>https://nces.ed.gov/programs/digest/d22/tables/dt22_202.20.asp</t>
  </si>
  <si>
    <t xml:space="preserve">Child care market rate report - </t>
  </si>
  <si>
    <t>https://www.oregon.gov/dhs/ASSISTANCE/CHILD-CARE/Documents/2022-child-care-market-rate-report.pdf</t>
  </si>
  <si>
    <t>Additional Data Sources to Explore</t>
  </si>
  <si>
    <t>https://oregonexplorer.info/topics/rural-communities?qt-subtopic_quicktab=6&amp;ptopic=140</t>
  </si>
  <si>
    <t>Morrow County</t>
  </si>
  <si>
    <t>2020 Oregon</t>
  </si>
  <si>
    <t>Population (PSU, Center for Population Research and Census) (2020 in July of 2020)</t>
  </si>
  <si>
    <t>11,300 </t>
  </si>
  <si>
    <t>11,525 </t>
  </si>
  <si>
    <t>11,890 </t>
  </si>
  <si>
    <t>3,125 </t>
  </si>
  <si>
    <t>3,089 </t>
  </si>
  <si>
    <t>3,003 </t>
  </si>
  <si>
    <t>27.0% </t>
  </si>
  <si>
    <t>25.3% </t>
  </si>
  <si>
    <t>6,630 </t>
  </si>
  <si>
    <t>6,722 </t>
  </si>
  <si>
    <t>6,955 </t>
  </si>
  <si>
    <t>59.0% </t>
  </si>
  <si>
    <t>58.0% </t>
  </si>
  <si>
    <t>58.5% </t>
  </si>
  <si>
    <t>1,545 </t>
  </si>
  <si>
    <t>1,714 </t>
  </si>
  <si>
    <t>1,932 </t>
  </si>
  <si>
    <t>14.0% </t>
  </si>
  <si>
    <t>15.0% </t>
  </si>
  <si>
    <t>16.2% </t>
  </si>
  <si>
    <t>60.5% </t>
  </si>
  <si>
    <t>61.2% </t>
  </si>
  <si>
    <t>0.91% </t>
  </si>
  <si>
    <t>0.4% </t>
  </si>
  <si>
    <t>0.60% </t>
  </si>
  <si>
    <t>0.1% </t>
  </si>
  <si>
    <t>0.72% </t>
  </si>
  <si>
    <t>1.9% </t>
  </si>
  <si>
    <t>0.0% </t>
  </si>
  <si>
    <t>3.4% </t>
  </si>
  <si>
    <t>3.1% </t>
  </si>
  <si>
    <t>35.2% </t>
  </si>
  <si>
    <t>34.7% </t>
  </si>
  <si>
    <t>Gender</t>
  </si>
  <si>
    <t>50.9% </t>
  </si>
  <si>
    <t>49.1% </t>
  </si>
  <si>
    <t>45.4% </t>
  </si>
  <si>
    <t>54.6% </t>
  </si>
  <si>
    <t>% LGBTQ Population 2019 - The William's Institute Gallop Poll (Oregon)</t>
  </si>
  <si>
    <t>4.8% </t>
  </si>
  <si>
    <t>Family Size - ACS 2019 5yr Estimate</t>
  </si>
  <si>
    <t>3.35 </t>
  </si>
  <si>
    <t>3.50 </t>
  </si>
  <si>
    <t>3.3 </t>
  </si>
  <si>
    <t>% of Households with Single Parents - ACS 2019 5yr Estimate</t>
  </si>
  <si>
    <t>9.8% </t>
  </si>
  <si>
    <t>8.2% </t>
  </si>
  <si>
    <t>7.1% </t>
  </si>
  <si>
    <t>5.0% </t>
  </si>
  <si>
    <t>22.9% </t>
  </si>
  <si>
    <t>12.4% </t>
  </si>
  <si>
    <t>24.9% </t>
  </si>
  <si>
    <t>84.82% </t>
  </si>
  <si>
    <t>83.52% </t>
  </si>
  <si>
    <t>80.30% </t>
  </si>
  <si>
    <t>% Below Poverty Line - ACS 2019 5yr Estimate</t>
  </si>
  <si>
    <t>16.1% </t>
  </si>
  <si>
    <t>16.8% </t>
  </si>
  <si>
    <t>15.2% </t>
  </si>
  <si>
    <t>% Child Poverty Rate - ACS 2019 5yr Estimate</t>
  </si>
  <si>
    <t>24.5% </t>
  </si>
  <si>
    <t>% of Limited English Speaking Households - ACS 2019 5yr Estimate</t>
  </si>
  <si>
    <t>0.9% </t>
  </si>
  <si>
    <t>% Uninsured - ACS 2019 5yr Estimate </t>
  </si>
  <si>
    <t>16.4% </t>
  </si>
  <si>
    <t>5.6% </t>
  </si>
  <si>
    <t>6.9% </t>
  </si>
  <si>
    <t>Occupied Housing Units - ACS 2019 5yr Estimate</t>
  </si>
  <si>
    <t>86.1% </t>
  </si>
  <si>
    <t>Renter Occupied Housing Units - ACS 2019 5yr Estimate </t>
  </si>
  <si>
    <t>28.1% </t>
  </si>
  <si>
    <t>% of Renters Spending more than 35% on Rent - ACS 2019 5yr Estimate </t>
  </si>
  <si>
    <t>27.3% </t>
  </si>
  <si>
    <t>41% </t>
  </si>
  <si>
    <t>Lacking Complete Kitchen Facilities - ACS 2019 5yr Estimate </t>
  </si>
  <si>
    <t>0.7% </t>
  </si>
  <si>
    <t>No Telephone Available in Household - ACS 2019 5yr Estimate </t>
  </si>
  <si>
    <t>3.0% </t>
  </si>
  <si>
    <t>1.8% </t>
  </si>
  <si>
    <t>1.1% </t>
  </si>
  <si>
    <t>% of Households with a Computer - ACS 2019 5yr Estimate</t>
  </si>
  <si>
    <t>% of Households with a Broadband Internet Subscription - ACS 2019 5yr Estimate</t>
  </si>
  <si>
    <t>0 </t>
  </si>
  <si>
    <t>6.1% </t>
  </si>
  <si>
    <t>5.1% </t>
  </si>
  <si>
    <t>2.6% </t>
  </si>
  <si>
    <t>2,762 </t>
  </si>
  <si>
    <t>3,370 </t>
  </si>
  <si>
    <t>3,413 </t>
  </si>
  <si>
    <t>92.81 </t>
  </si>
  <si>
    <t>125.19 </t>
  </si>
  <si>
    <t>135.87 </t>
  </si>
  <si>
    <t>71.4% </t>
  </si>
  <si>
    <t>71.3% </t>
  </si>
  <si>
    <t>72.3% </t>
  </si>
  <si>
    <t>810 </t>
  </si>
  <si>
    <t>750 </t>
  </si>
  <si>
    <t>670 </t>
  </si>
  <si>
    <t>1,230 </t>
  </si>
  <si>
    <t>980 </t>
  </si>
  <si>
    <t>25.4% </t>
  </si>
  <si>
    <t>23.7% </t>
  </si>
  <si>
    <t>21.2% </t>
  </si>
  <si>
    <t>10.9% </t>
  </si>
  <si>
    <t>11.0% </t>
  </si>
  <si>
    <t>8.7% </t>
  </si>
  <si>
    <t>18.8% </t>
  </si>
  <si>
    <t>44.7% </t>
  </si>
  <si>
    <t>1,292 </t>
  </si>
  <si>
    <t>1,268 </t>
  </si>
  <si>
    <t>1,173 </t>
  </si>
  <si>
    <t>3.9 </t>
  </si>
  <si>
    <t>6.1 </t>
  </si>
  <si>
    <t>49.1 </t>
  </si>
  <si>
    <t>41.2 </t>
  </si>
  <si>
    <t>9.4% </t>
  </si>
  <si>
    <t>10.5% </t>
  </si>
  <si>
    <t>11.3% </t>
  </si>
  <si>
    <t>0.11% </t>
  </si>
  <si>
    <t>0.6% </t>
  </si>
  <si>
    <t>22.1% </t>
  </si>
  <si>
    <t>20.9% </t>
  </si>
  <si>
    <t>21.3% </t>
  </si>
  <si>
    <t>16.5 </t>
  </si>
  <si>
    <t>9.2 </t>
  </si>
  <si>
    <t>12 </t>
  </si>
  <si>
    <t>22 </t>
  </si>
  <si>
    <t>20 </t>
  </si>
  <si>
    <t>3.8 </t>
  </si>
  <si>
    <t>19.0 </t>
  </si>
  <si>
    <t>71% </t>
  </si>
  <si>
    <t>65% </t>
  </si>
  <si>
    <t>64% </t>
  </si>
  <si>
    <t>65.7% </t>
  </si>
  <si>
    <t>38.9% </t>
  </si>
  <si>
    <t>40.9% </t>
  </si>
  <si>
    <t>68.1% </t>
  </si>
  <si>
    <t>74.0% </t>
  </si>
  <si>
    <t>69.0% </t>
  </si>
  <si>
    <t>% of Population with Recognized Disability Status - ACS 2019 5yr Estimate</t>
  </si>
  <si>
    <t>23.2% </t>
  </si>
  <si>
    <t>16.9% </t>
  </si>
  <si>
    <t>92.2% </t>
  </si>
  <si>
    <t>87.4% </t>
  </si>
  <si>
    <t>88.0% </t>
  </si>
  <si>
    <t>86.0% </t>
  </si>
  <si>
    <t>86.6% </t>
  </si>
  <si>
    <t>70.9% </t>
  </si>
  <si>
    <t>49.9% </t>
  </si>
  <si>
    <t>45.3% </t>
  </si>
  <si>
    <t>53.5% </t>
  </si>
  <si>
    <t>33.3% </t>
  </si>
  <si>
    <t>35.3% </t>
  </si>
  <si>
    <t>67.9% </t>
  </si>
  <si>
    <t>62.1% </t>
  </si>
  <si>
    <t>67.2% </t>
  </si>
  <si>
    <t>12.9% </t>
  </si>
  <si>
    <t>15.1% </t>
  </si>
  <si>
    <t>17.0% </t>
  </si>
  <si>
    <t>9.2% </t>
  </si>
  <si>
    <t>3.7% </t>
  </si>
  <si>
    <t>14.3% </t>
  </si>
  <si>
    <t>7.3% </t>
  </si>
  <si>
    <t>11.1% </t>
  </si>
  <si>
    <t>3.3% </t>
  </si>
  <si>
    <t>1.4% </t>
  </si>
  <si>
    <t>2.4% </t>
  </si>
  <si>
    <t>85.7% </t>
  </si>
  <si>
    <t>89.0% </t>
  </si>
  <si>
    <t>88.7% </t>
  </si>
  <si>
    <t>77.6% </t>
  </si>
  <si>
    <t>74.4% </t>
  </si>
  <si>
    <t>78.9% </t>
  </si>
  <si>
    <t>55.5% </t>
  </si>
  <si>
    <t>51.9% </t>
  </si>
  <si>
    <t>54.4% </t>
  </si>
  <si>
    <t>39.2% </t>
  </si>
  <si>
    <t>29.3% </t>
  </si>
  <si>
    <t>26.9% </t>
  </si>
  <si>
    <t>74.2% </t>
  </si>
  <si>
    <t>68.7% </t>
  </si>
  <si>
    <t>67.1% </t>
  </si>
  <si>
    <t>16.0% </t>
  </si>
  <si>
    <t>15.7% </t>
  </si>
  <si>
    <t>13.6% </t>
  </si>
  <si>
    <t>47.1% </t>
  </si>
  <si>
    <t>44.2% </t>
  </si>
  <si>
    <t>21.1% </t>
  </si>
  <si>
    <t>24.6% </t>
  </si>
  <si>
    <t>2.5% </t>
  </si>
  <si>
    <t>26.1% </t>
  </si>
  <si>
    <t>14.9% </t>
  </si>
  <si>
    <t>49.9 </t>
  </si>
  <si>
    <t>19.6 </t>
  </si>
  <si>
    <t>12.5 </t>
  </si>
  <si>
    <t>180.0 </t>
  </si>
  <si>
    <t>55.3 </t>
  </si>
  <si>
    <t>41.0 </t>
  </si>
  <si>
    <t>16.0 </t>
  </si>
  <si>
    <t>7.1 </t>
  </si>
  <si>
    <t>101.6 </t>
  </si>
  <si>
    <t>8.9 </t>
  </si>
  <si>
    <t>5.3 </t>
  </si>
  <si>
    <t>82.7% </t>
  </si>
  <si>
    <t>72.1% </t>
  </si>
  <si>
    <t>74.8% </t>
  </si>
  <si>
    <t>76.2% </t>
  </si>
  <si>
    <t>64.5% </t>
  </si>
  <si>
    <t>48.8% </t>
  </si>
  <si>
    <t>42.6% </t>
  </si>
  <si>
    <t>33.7% </t>
  </si>
  <si>
    <t>23.1% </t>
  </si>
  <si>
    <t>15.8% </t>
  </si>
  <si>
    <t>19.6% </t>
  </si>
  <si>
    <t>17.9% </t>
  </si>
  <si>
    <t>18.6% </t>
  </si>
  <si>
    <t>3.6% </t>
  </si>
  <si>
    <t>28.8% </t>
  </si>
  <si>
    <t>16.6% </t>
  </si>
  <si>
    <t>30.9% </t>
  </si>
  <si>
    <t>52.0% </t>
  </si>
  <si>
    <t>36% </t>
  </si>
  <si>
    <t>29.5% </t>
  </si>
  <si>
    <t>10.0% </t>
  </si>
  <si>
    <t>4.5% </t>
  </si>
  <si>
    <t>11.9% </t>
  </si>
  <si>
    <t>10.4% </t>
  </si>
  <si>
    <t>48.5%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</si>
</sst>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%"/>
    <numFmt numFmtId="167" formatCode="&quot;$&quot;#,##0.00"/>
  </numFmts>
  <fonts count="17">
    <font>
      <sz val="11"/>
      <color theme="1"/>
      <name val="Arial"/>
      <scheme val="minor"/>
    </font>
    <font>
      <b/>
      <sz val="11"/>
      <color theme="1"/>
      <name val="Calibri"/>
    </font>
    <font>
      <b/>
      <sz val="11"/>
      <color rgb="FF000000"/>
      <name val="Calibri"/>
    </font>
    <font>
      <sz val="11"/>
      <name val="Arial"/>
    </font>
    <font>
      <sz val="11"/>
      <color rgb="FF000000"/>
      <name val="Calibri"/>
    </font>
    <font>
      <sz val="11"/>
      <color theme="1"/>
      <name val="Calibri"/>
    </font>
    <font>
      <b/>
      <sz val="12"/>
      <color rgb="FFFFFFFF"/>
      <name val="Calibri"/>
    </font>
    <font>
      <sz val="11"/>
      <color theme="1"/>
      <name val="Arial"/>
      <scheme val="minor"/>
    </font>
    <font>
      <sz val="9"/>
      <color theme="1"/>
      <name val="Arial"/>
      <scheme val="minor"/>
    </font>
    <font>
      <sz val="9"/>
      <color theme="1"/>
      <name val="Arial"/>
    </font>
    <font>
      <sz val="11"/>
      <color theme="1"/>
      <name val="Lexend"/>
    </font>
    <font>
      <sz val="10"/>
      <color rgb="FF000000"/>
      <name val="Calibri"/>
    </font>
    <font>
      <sz val="10"/>
      <color theme="1"/>
      <name val="Calibri"/>
    </font>
    <font>
      <sz val="10"/>
      <color theme="1"/>
      <name val="Arial"/>
      <scheme val="minor"/>
    </font>
    <font>
      <sz val="11"/>
      <color rgb="FF1F1F1F"/>
      <name val="Arial"/>
      <scheme val="minor"/>
    </font>
    <font>
      <u/>
      <sz val="11"/>
      <color rgb="FF0000FF"/>
      <name val="Arial"/>
    </font>
    <font>
      <u/>
      <sz val="11"/>
      <color rgb="FF0000FF"/>
      <name val="Arial"/>
    </font>
  </fonts>
  <fills count="2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38761D"/>
        <bgColor rgb="FF38761D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980000"/>
        <bgColor rgb="FF980000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FFFFFF"/>
        <bgColor rgb="FFFFFFFF"/>
      </patternFill>
    </fill>
    <fill>
      <patternFill patternType="solid">
        <fgColor rgb="FFA9D08E"/>
        <bgColor rgb="FFA9D08E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2" borderId="1" xfId="0" applyFont="1" applyFill="1" applyBorder="1"/>
    <xf numFmtId="0" fontId="4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5" fillId="0" borderId="0" xfId="0" applyNumberFormat="1" applyFont="1"/>
    <xf numFmtId="0" fontId="5" fillId="0" borderId="0" xfId="0" applyFont="1"/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164" fontId="5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right" wrapText="1"/>
    </xf>
    <xf numFmtId="9" fontId="5" fillId="0" borderId="1" xfId="0" applyNumberFormat="1" applyFont="1" applyBorder="1" applyAlignment="1">
      <alignment horizontal="right"/>
    </xf>
    <xf numFmtId="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wrapText="1"/>
    </xf>
    <xf numFmtId="9" fontId="4" fillId="0" borderId="5" xfId="0" applyNumberFormat="1" applyFont="1" applyBorder="1" applyAlignment="1">
      <alignment horizontal="center" wrapText="1"/>
    </xf>
    <xf numFmtId="9" fontId="4" fillId="0" borderId="10" xfId="0" applyNumberFormat="1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 wrapText="1"/>
    </xf>
    <xf numFmtId="10" fontId="5" fillId="0" borderId="0" xfId="0" applyNumberFormat="1" applyFont="1"/>
    <xf numFmtId="0" fontId="4" fillId="0" borderId="11" xfId="0" applyFont="1" applyBorder="1" applyAlignment="1">
      <alignment vertical="center" wrapText="1"/>
    </xf>
    <xf numFmtId="0" fontId="5" fillId="0" borderId="12" xfId="0" applyFont="1" applyBorder="1"/>
    <xf numFmtId="3" fontId="5" fillId="7" borderId="1" xfId="0" applyNumberFormat="1" applyFont="1" applyFill="1" applyBorder="1" applyAlignment="1">
      <alignment horizontal="center"/>
    </xf>
    <xf numFmtId="3" fontId="5" fillId="7" borderId="4" xfId="0" applyNumberFormat="1" applyFont="1" applyFill="1" applyBorder="1" applyAlignment="1">
      <alignment horizontal="center"/>
    </xf>
    <xf numFmtId="3" fontId="5" fillId="7" borderId="5" xfId="0" applyNumberFormat="1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/>
    </xf>
    <xf numFmtId="3" fontId="5" fillId="7" borderId="1" xfId="0" applyNumberFormat="1" applyFont="1" applyFill="1" applyBorder="1" applyAlignment="1"/>
    <xf numFmtId="10" fontId="5" fillId="7" borderId="1" xfId="0" applyNumberFormat="1" applyFont="1" applyFill="1" applyBorder="1" applyAlignment="1">
      <alignment horizontal="center" vertical="center"/>
    </xf>
    <xf numFmtId="10" fontId="5" fillId="7" borderId="3" xfId="0" applyNumberFormat="1" applyFont="1" applyFill="1" applyBorder="1" applyAlignment="1">
      <alignment horizontal="center"/>
    </xf>
    <xf numFmtId="10" fontId="5" fillId="7" borderId="1" xfId="0" applyNumberFormat="1" applyFont="1" applyFill="1" applyBorder="1" applyAlignment="1"/>
    <xf numFmtId="0" fontId="4" fillId="0" borderId="2" xfId="0" applyFont="1" applyBorder="1" applyAlignment="1">
      <alignment vertical="center" wrapText="1"/>
    </xf>
    <xf numFmtId="3" fontId="5" fillId="7" borderId="2" xfId="0" applyNumberFormat="1" applyFont="1" applyFill="1" applyBorder="1" applyAlignment="1"/>
    <xf numFmtId="0" fontId="7" fillId="8" borderId="13" xfId="0" applyFont="1" applyFill="1" applyBorder="1"/>
    <xf numFmtId="0" fontId="7" fillId="9" borderId="16" xfId="0" applyFont="1" applyFill="1" applyBorder="1"/>
    <xf numFmtId="0" fontId="7" fillId="0" borderId="17" xfId="0" applyFont="1" applyBorder="1" applyAlignment="1"/>
    <xf numFmtId="10" fontId="4" fillId="10" borderId="1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/>
    </xf>
    <xf numFmtId="0" fontId="7" fillId="8" borderId="18" xfId="0" applyFont="1" applyFill="1" applyBorder="1"/>
    <xf numFmtId="0" fontId="7" fillId="11" borderId="3" xfId="0" applyFont="1" applyFill="1" applyBorder="1"/>
    <xf numFmtId="10" fontId="4" fillId="10" borderId="10" xfId="0" applyNumberFormat="1" applyFont="1" applyFill="1" applyBorder="1" applyAlignment="1">
      <alignment horizontal="center"/>
    </xf>
    <xf numFmtId="10" fontId="4" fillId="10" borderId="19" xfId="0" applyNumberFormat="1" applyFont="1" applyFill="1" applyBorder="1" applyAlignment="1">
      <alignment horizontal="center"/>
    </xf>
    <xf numFmtId="0" fontId="7" fillId="8" borderId="20" xfId="0" applyFont="1" applyFill="1" applyBorder="1"/>
    <xf numFmtId="0" fontId="7" fillId="3" borderId="3" xfId="0" applyFont="1" applyFill="1" applyBorder="1"/>
    <xf numFmtId="0" fontId="7" fillId="0" borderId="21" xfId="0" applyFont="1" applyBorder="1" applyAlignment="1"/>
    <xf numFmtId="3" fontId="5" fillId="12" borderId="22" xfId="0" applyNumberFormat="1" applyFont="1" applyFill="1" applyBorder="1"/>
    <xf numFmtId="0" fontId="7" fillId="0" borderId="23" xfId="0" applyFont="1" applyBorder="1" applyAlignment="1"/>
    <xf numFmtId="0" fontId="7" fillId="13" borderId="13" xfId="0" applyFont="1" applyFill="1" applyBorder="1"/>
    <xf numFmtId="0" fontId="7" fillId="0" borderId="13" xfId="0" applyFont="1" applyBorder="1" applyAlignment="1"/>
    <xf numFmtId="10" fontId="5" fillId="12" borderId="1" xfId="0" applyNumberFormat="1" applyFont="1" applyFill="1" applyBorder="1" applyAlignment="1">
      <alignment horizontal="center"/>
    </xf>
    <xf numFmtId="10" fontId="5" fillId="12" borderId="2" xfId="0" applyNumberFormat="1" applyFont="1" applyFill="1" applyBorder="1" applyAlignment="1">
      <alignment horizontal="center"/>
    </xf>
    <xf numFmtId="10" fontId="4" fillId="10" borderId="4" xfId="0" applyNumberFormat="1" applyFont="1" applyFill="1" applyBorder="1" applyAlignment="1">
      <alignment horizontal="center"/>
    </xf>
    <xf numFmtId="0" fontId="7" fillId="8" borderId="24" xfId="0" applyFont="1" applyFill="1" applyBorder="1"/>
    <xf numFmtId="10" fontId="5" fillId="10" borderId="1" xfId="0" applyNumberFormat="1" applyFont="1" applyFill="1" applyBorder="1" applyAlignment="1">
      <alignment horizontal="center"/>
    </xf>
    <xf numFmtId="10" fontId="5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10" borderId="1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5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5" fillId="14" borderId="1" xfId="0" applyNumberFormat="1" applyFont="1" applyFill="1" applyBorder="1" applyAlignment="1">
      <alignment horizontal="center"/>
    </xf>
    <xf numFmtId="10" fontId="4" fillId="10" borderId="1" xfId="0" applyNumberFormat="1" applyFont="1" applyFill="1" applyBorder="1" applyAlignment="1">
      <alignment horizontal="center" wrapText="1"/>
    </xf>
    <xf numFmtId="164" fontId="5" fillId="10" borderId="1" xfId="0" applyNumberFormat="1" applyFont="1" applyFill="1" applyBorder="1" applyAlignment="1">
      <alignment horizontal="center"/>
    </xf>
    <xf numFmtId="164" fontId="5" fillId="12" borderId="1" xfId="0" applyNumberFormat="1" applyFont="1" applyFill="1" applyBorder="1" applyAlignment="1">
      <alignment horizontal="center"/>
    </xf>
    <xf numFmtId="10" fontId="5" fillId="10" borderId="2" xfId="0" applyNumberFormat="1" applyFont="1" applyFill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164" fontId="5" fillId="10" borderId="2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 wrapText="1"/>
    </xf>
    <xf numFmtId="164" fontId="5" fillId="10" borderId="5" xfId="0" applyNumberFormat="1" applyFont="1" applyFill="1" applyBorder="1" applyAlignment="1">
      <alignment horizontal="center"/>
    </xf>
    <xf numFmtId="164" fontId="5" fillId="10" borderId="5" xfId="0" applyNumberFormat="1" applyFont="1" applyFill="1" applyBorder="1" applyAlignment="1">
      <alignment horizontal="center"/>
    </xf>
    <xf numFmtId="0" fontId="7" fillId="0" borderId="1" xfId="0" applyFont="1" applyBorder="1"/>
    <xf numFmtId="10" fontId="5" fillId="0" borderId="4" xfId="0" applyNumberFormat="1" applyFont="1" applyBorder="1" applyAlignment="1">
      <alignment horizontal="center"/>
    </xf>
    <xf numFmtId="10" fontId="4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/>
    </xf>
    <xf numFmtId="164" fontId="4" fillId="15" borderId="0" xfId="0" applyNumberFormat="1" applyFont="1" applyFill="1" applyAlignment="1">
      <alignment horizontal="center"/>
    </xf>
    <xf numFmtId="1" fontId="4" fillId="13" borderId="1" xfId="0" applyNumberFormat="1" applyFont="1" applyFill="1" applyBorder="1" applyAlignment="1">
      <alignment horizontal="right" vertical="center" wrapText="1"/>
    </xf>
    <xf numFmtId="1" fontId="5" fillId="10" borderId="2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vertical="center" wrapText="1"/>
    </xf>
    <xf numFmtId="165" fontId="4" fillId="10" borderId="1" xfId="0" applyNumberFormat="1" applyFont="1" applyFill="1" applyBorder="1" applyAlignment="1">
      <alignment horizontal="right" vertical="center" wrapText="1"/>
    </xf>
    <xf numFmtId="165" fontId="5" fillId="10" borderId="1" xfId="0" applyNumberFormat="1" applyFont="1" applyFill="1" applyBorder="1" applyAlignment="1"/>
    <xf numFmtId="0" fontId="4" fillId="0" borderId="2" xfId="0" applyFont="1" applyBorder="1" applyAlignment="1">
      <alignment horizontal="left" vertical="center" wrapText="1"/>
    </xf>
    <xf numFmtId="10" fontId="4" fillId="10" borderId="1" xfId="0" applyNumberFormat="1" applyFont="1" applyFill="1" applyBorder="1" applyAlignment="1">
      <alignment horizontal="center"/>
    </xf>
    <xf numFmtId="10" fontId="5" fillId="14" borderId="4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16" borderId="18" xfId="0" applyFont="1" applyFill="1" applyBorder="1"/>
    <xf numFmtId="0" fontId="7" fillId="16" borderId="24" xfId="0" applyFont="1" applyFill="1" applyBorder="1"/>
    <xf numFmtId="0" fontId="7" fillId="0" borderId="20" xfId="0" applyFont="1" applyBorder="1"/>
    <xf numFmtId="0" fontId="8" fillId="0" borderId="26" xfId="0" applyFont="1" applyBorder="1" applyAlignment="1"/>
    <xf numFmtId="10" fontId="4" fillId="7" borderId="1" xfId="0" applyNumberFormat="1" applyFont="1" applyFill="1" applyBorder="1" applyAlignment="1">
      <alignment horizontal="center" wrapText="1"/>
    </xf>
    <xf numFmtId="10" fontId="5" fillId="7" borderId="1" xfId="0" applyNumberFormat="1" applyFont="1" applyFill="1" applyBorder="1" applyAlignment="1">
      <alignment horizontal="center"/>
    </xf>
    <xf numFmtId="10" fontId="5" fillId="7" borderId="2" xfId="0" applyNumberFormat="1" applyFont="1" applyFill="1" applyBorder="1" applyAlignment="1">
      <alignment horizontal="center"/>
    </xf>
    <xf numFmtId="0" fontId="7" fillId="0" borderId="27" xfId="0" applyFont="1" applyBorder="1"/>
    <xf numFmtId="3" fontId="4" fillId="10" borderId="1" xfId="0" applyNumberFormat="1" applyFont="1" applyFill="1" applyBorder="1" applyAlignment="1">
      <alignment horizontal="center"/>
    </xf>
    <xf numFmtId="9" fontId="4" fillId="10" borderId="1" xfId="0" applyNumberFormat="1" applyFont="1" applyFill="1" applyBorder="1" applyAlignment="1">
      <alignment horizontal="center"/>
    </xf>
    <xf numFmtId="0" fontId="7" fillId="0" borderId="28" xfId="0" applyFont="1" applyBorder="1"/>
    <xf numFmtId="0" fontId="7" fillId="0" borderId="18" xfId="0" applyFont="1" applyBorder="1"/>
    <xf numFmtId="0" fontId="9" fillId="0" borderId="16" xfId="0" applyFont="1" applyBorder="1" applyAlignment="1"/>
    <xf numFmtId="10" fontId="4" fillId="17" borderId="1" xfId="0" applyNumberFormat="1" applyFont="1" applyFill="1" applyBorder="1" applyAlignment="1">
      <alignment horizontal="center" vertical="center" wrapText="1"/>
    </xf>
    <xf numFmtId="10" fontId="10" fillId="10" borderId="1" xfId="0" applyNumberFormat="1" applyFont="1" applyFill="1" applyBorder="1" applyAlignment="1">
      <alignment horizontal="center" vertical="center"/>
    </xf>
    <xf numFmtId="0" fontId="9" fillId="0" borderId="29" xfId="0" applyFont="1" applyBorder="1" applyAlignment="1"/>
    <xf numFmtId="0" fontId="4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0" fontId="4" fillId="10" borderId="1" xfId="0" applyNumberFormat="1" applyFont="1" applyFill="1" applyBorder="1" applyAlignment="1">
      <alignment horizontal="center" wrapText="1"/>
    </xf>
    <xf numFmtId="166" fontId="5" fillId="10" borderId="1" xfId="0" applyNumberFormat="1" applyFont="1" applyFill="1" applyBorder="1" applyAlignment="1">
      <alignment horizontal="center"/>
    </xf>
    <xf numFmtId="0" fontId="7" fillId="0" borderId="5" xfId="0" applyFont="1" applyBorder="1"/>
    <xf numFmtId="10" fontId="4" fillId="18" borderId="1" xfId="0" applyNumberFormat="1" applyFont="1" applyFill="1" applyBorder="1" applyAlignment="1">
      <alignment horizontal="center" wrapText="1"/>
    </xf>
    <xf numFmtId="0" fontId="7" fillId="0" borderId="30" xfId="0" applyFont="1" applyBorder="1"/>
    <xf numFmtId="0" fontId="7" fillId="0" borderId="10" xfId="0" applyFont="1" applyBorder="1"/>
    <xf numFmtId="3" fontId="4" fillId="10" borderId="1" xfId="0" applyNumberFormat="1" applyFont="1" applyFill="1" applyBorder="1" applyAlignment="1">
      <alignment horizontal="center" wrapText="1"/>
    </xf>
    <xf numFmtId="0" fontId="7" fillId="8" borderId="1" xfId="0" applyFont="1" applyFill="1" applyBorder="1"/>
    <xf numFmtId="9" fontId="4" fillId="10" borderId="5" xfId="0" applyNumberFormat="1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7" fontId="11" fillId="10" borderId="1" xfId="0" applyNumberFormat="1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12" fillId="10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167" fontId="12" fillId="7" borderId="1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10" xfId="0" applyFont="1" applyBorder="1" applyAlignment="1">
      <alignment horizontal="center" wrapText="1"/>
    </xf>
    <xf numFmtId="9" fontId="5" fillId="12" borderId="31" xfId="0" applyNumberFormat="1" applyFont="1" applyFill="1" applyBorder="1" applyAlignment="1">
      <alignment horizontal="center"/>
    </xf>
    <xf numFmtId="9" fontId="4" fillId="18" borderId="1" xfId="0" applyNumberFormat="1" applyFont="1" applyFill="1" applyBorder="1" applyAlignment="1">
      <alignment horizontal="center" wrapText="1"/>
    </xf>
    <xf numFmtId="9" fontId="5" fillId="18" borderId="1" xfId="0" applyNumberFormat="1" applyFont="1" applyFill="1" applyBorder="1" applyAlignment="1">
      <alignment horizontal="center"/>
    </xf>
    <xf numFmtId="10" fontId="5" fillId="18" borderId="1" xfId="0" applyNumberFormat="1" applyFont="1" applyFill="1" applyBorder="1" applyAlignment="1">
      <alignment horizontal="center"/>
    </xf>
    <xf numFmtId="10" fontId="5" fillId="18" borderId="2" xfId="0" applyNumberFormat="1" applyFont="1" applyFill="1" applyBorder="1" applyAlignment="1">
      <alignment horizontal="center"/>
    </xf>
    <xf numFmtId="0" fontId="7" fillId="0" borderId="13" xfId="0" applyFont="1" applyBorder="1"/>
    <xf numFmtId="9" fontId="4" fillId="10" borderId="1" xfId="0" applyNumberFormat="1" applyFont="1" applyFill="1" applyBorder="1" applyAlignment="1">
      <alignment horizontal="center" wrapText="1"/>
    </xf>
    <xf numFmtId="9" fontId="4" fillId="10" borderId="1" xfId="0" applyNumberFormat="1" applyFont="1" applyFill="1" applyBorder="1" applyAlignment="1">
      <alignment horizontal="center" wrapText="1"/>
    </xf>
    <xf numFmtId="9" fontId="2" fillId="10" borderId="1" xfId="0" applyNumberFormat="1" applyFont="1" applyFill="1" applyBorder="1" applyAlignment="1">
      <alignment horizontal="center" wrapText="1"/>
    </xf>
    <xf numFmtId="9" fontId="5" fillId="10" borderId="1" xfId="0" applyNumberFormat="1" applyFont="1" applyFill="1" applyBorder="1" applyAlignment="1">
      <alignment horizontal="center"/>
    </xf>
    <xf numFmtId="9" fontId="5" fillId="10" borderId="1" xfId="0" applyNumberFormat="1" applyFont="1" applyFill="1" applyBorder="1" applyAlignment="1">
      <alignment horizontal="center"/>
    </xf>
    <xf numFmtId="10" fontId="4" fillId="10" borderId="0" xfId="0" applyNumberFormat="1" applyFont="1" applyFill="1" applyAlignment="1">
      <alignment horizontal="center"/>
    </xf>
    <xf numFmtId="0" fontId="4" fillId="14" borderId="1" xfId="0" applyFont="1" applyFill="1" applyBorder="1" applyAlignment="1">
      <alignment vertical="center" wrapText="1"/>
    </xf>
    <xf numFmtId="10" fontId="4" fillId="13" borderId="1" xfId="0" applyNumberFormat="1" applyFont="1" applyFill="1" applyBorder="1" applyAlignment="1">
      <alignment horizontal="center" wrapText="1"/>
    </xf>
    <xf numFmtId="9" fontId="5" fillId="13" borderId="1" xfId="0" applyNumberFormat="1" applyFont="1" applyFill="1" applyBorder="1" applyAlignment="1">
      <alignment horizontal="center"/>
    </xf>
    <xf numFmtId="10" fontId="5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10" fontId="5" fillId="13" borderId="2" xfId="0" applyNumberFormat="1" applyFont="1" applyFill="1" applyBorder="1" applyAlignment="1">
      <alignment horizontal="center"/>
    </xf>
    <xf numFmtId="9" fontId="4" fillId="13" borderId="1" xfId="0" applyNumberFormat="1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7" fillId="19" borderId="13" xfId="0" applyFont="1" applyFill="1" applyBorder="1"/>
    <xf numFmtId="0" fontId="4" fillId="18" borderId="1" xfId="0" applyFont="1" applyFill="1" applyBorder="1" applyAlignment="1">
      <alignment horizontal="center" wrapText="1"/>
    </xf>
    <xf numFmtId="10" fontId="5" fillId="14" borderId="1" xfId="0" applyNumberFormat="1" applyFont="1" applyFill="1" applyBorder="1" applyAlignment="1">
      <alignment horizontal="center"/>
    </xf>
    <xf numFmtId="10" fontId="4" fillId="14" borderId="1" xfId="0" applyNumberFormat="1" applyFont="1" applyFill="1" applyBorder="1" applyAlignment="1">
      <alignment horizontal="center" wrapText="1"/>
    </xf>
    <xf numFmtId="10" fontId="4" fillId="18" borderId="2" xfId="0" applyNumberFormat="1" applyFont="1" applyFill="1" applyBorder="1" applyAlignment="1">
      <alignment horizontal="center" wrapText="1"/>
    </xf>
    <xf numFmtId="0" fontId="5" fillId="18" borderId="1" xfId="0" applyFont="1" applyFill="1" applyBorder="1" applyAlignment="1">
      <alignment horizontal="center"/>
    </xf>
    <xf numFmtId="0" fontId="7" fillId="0" borderId="0" xfId="0" applyFont="1" applyAlignment="1"/>
    <xf numFmtId="0" fontId="14" fillId="14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wrapText="1"/>
    </xf>
    <xf numFmtId="0" fontId="2" fillId="3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2" fillId="4" borderId="2" xfId="0" applyFont="1" applyFill="1" applyBorder="1" applyAlignment="1">
      <alignment vertical="center" wrapText="1"/>
    </xf>
    <xf numFmtId="0" fontId="3" fillId="0" borderId="3" xfId="0" applyFont="1" applyBorder="1"/>
    <xf numFmtId="0" fontId="3" fillId="0" borderId="4" xfId="0" applyFont="1" applyBorder="1"/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10" fontId="4" fillId="0" borderId="2" xfId="0" applyNumberFormat="1" applyFont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horizont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11" borderId="6" xfId="0" applyFont="1" applyFill="1" applyBorder="1" applyAlignment="1">
      <alignment horizontal="left" vertical="center" wrapText="1"/>
    </xf>
    <xf numFmtId="0" fontId="7" fillId="8" borderId="18" xfId="0" applyFont="1" applyFill="1" applyBorder="1"/>
    <xf numFmtId="0" fontId="3" fillId="0" borderId="20" xfId="0" applyFont="1" applyBorder="1"/>
    <xf numFmtId="0" fontId="3" fillId="0" borderId="24" xfId="0" applyFont="1" applyBorder="1"/>
    <xf numFmtId="0" fontId="2" fillId="11" borderId="2" xfId="0" applyFont="1" applyFill="1" applyBorder="1" applyAlignment="1">
      <alignment vertical="center" wrapText="1"/>
    </xf>
    <xf numFmtId="0" fontId="4" fillId="18" borderId="2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left" vertical="center" wrapText="1"/>
    </xf>
    <xf numFmtId="10" fontId="10" fillId="10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164" fontId="4" fillId="10" borderId="2" xfId="0" applyNumberFormat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3" fillId="0" borderId="15" xfId="0" applyFont="1" applyBorder="1"/>
    <xf numFmtId="0" fontId="2" fillId="4" borderId="39" xfId="0" applyFont="1" applyFill="1" applyBorder="1" applyAlignment="1">
      <alignment horizontal="left" vertical="center" wrapText="1"/>
    </xf>
    <xf numFmtId="0" fontId="3" fillId="0" borderId="35" xfId="0" applyFont="1" applyBorder="1"/>
    <xf numFmtId="0" fontId="2" fillId="4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2" fillId="4" borderId="36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/>
    </xf>
    <xf numFmtId="0" fontId="2" fillId="3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hronicdata.cdc.gov/browse?q=PLACES%202022" TargetMode="External"/><Relationship Id="rId13" Type="http://schemas.openxmlformats.org/officeDocument/2006/relationships/hyperlink" Target="https://www.oregon.gov/dhs/children/child-abuse/pages/data-publications.aspx" TargetMode="External"/><Relationship Id="rId18" Type="http://schemas.openxmlformats.org/officeDocument/2006/relationships/hyperlink" Target="https://www.oregon.gov/dhs/ASSISTANCE/CHILD-CARE/Documents/2022-child-care-market-rate-report.pdf" TargetMode="External"/><Relationship Id="rId3" Type="http://schemas.openxmlformats.org/officeDocument/2006/relationships/hyperlink" Target="https://data.census.gov/" TargetMode="External"/><Relationship Id="rId7" Type="http://schemas.openxmlformats.org/officeDocument/2006/relationships/hyperlink" Target="https://www.oregon.gov/oha/PH/BIRTHDEATHCERTIFICATES/SURVEYS/ADULTBEHAVIORRISK/COUNTY/Pages/index.aspx" TargetMode="External"/><Relationship Id="rId12" Type="http://schemas.openxmlformats.org/officeDocument/2006/relationships/hyperlink" Target="https://www.oregon.gov/oha/PH/BIRTHDEATHCERTIFICATES/SURVEYS/OREGONHEALTHYTEENS/Pages/2019.aspx" TargetMode="External"/><Relationship Id="rId17" Type="http://schemas.openxmlformats.org/officeDocument/2006/relationships/hyperlink" Target="https://nces.ed.gov/programs/digest/d22/tables/dt22_202.20.asp" TargetMode="External"/><Relationship Id="rId2" Type="http://schemas.openxmlformats.org/officeDocument/2006/relationships/hyperlink" Target="https://williamsinstitute.law.ucla.edu/visualization/lgbt-stats/?topic=LGBT&amp;area=51" TargetMode="External"/><Relationship Id="rId16" Type="http://schemas.openxmlformats.org/officeDocument/2006/relationships/hyperlink" Target="https://www.oregonhungertaskforce.org/wp-content/uploads/2022/07/Oregon-Hunger-Task-Force-2022-County-Fact-Sheet-Data-All-Counties.pdf" TargetMode="External"/><Relationship Id="rId1" Type="http://schemas.openxmlformats.org/officeDocument/2006/relationships/hyperlink" Target="https://www.pdx.edu/population-research/population-estimate-report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11" Type="http://schemas.openxmlformats.org/officeDocument/2006/relationships/hyperlink" Target="https://www.oregon.gov/oha/ph/birthdeathcertificates/vitalstatistics/annualreports/pages/index.aspx" TargetMode="External"/><Relationship Id="rId5" Type="http://schemas.openxmlformats.org/officeDocument/2006/relationships/hyperlink" Target="https://www.unitedforalice.org/county-profiles/oregon" TargetMode="External"/><Relationship Id="rId15" Type="http://schemas.openxmlformats.org/officeDocument/2006/relationships/hyperlink" Target="https://www.oregon.gov/ode/schools-and-districts/reportcards/Pages/Statewide-Annual-Report-Card.aspx" TargetMode="External"/><Relationship Id="rId10" Type="http://schemas.openxmlformats.org/officeDocument/2006/relationships/hyperlink" Target="https://visual-data.dhsoha.state.or.us/t/OHA/views/CountyDash/CountyDash_cause?%3AisGuestRedirectFromVizportal=y&amp;%3Aembed=y" TargetMode="External"/><Relationship Id="rId19" Type="http://schemas.openxmlformats.org/officeDocument/2006/relationships/hyperlink" Target="https://oregonexplorer.info/topics/rural-communities?qt-subtopic_quicktab=6&amp;ptopic=140" TargetMode="External"/><Relationship Id="rId4" Type="http://schemas.openxmlformats.org/officeDocument/2006/relationships/hyperlink" Target="https://www.oregon.gov/ode/reports-and-data/students/Pages/Cohort-Graduation-Rate.aspx" TargetMode="External"/><Relationship Id="rId9" Type="http://schemas.openxmlformats.org/officeDocument/2006/relationships/hyperlink" Target="https://www.feedingamerica.org/research/map-the-meal-gap/overall-executive-summary" TargetMode="External"/><Relationship Id="rId14" Type="http://schemas.openxmlformats.org/officeDocument/2006/relationships/hyperlink" Target="https://www.qualityinfo.org/uesti?lfAreacode=4104000001&amp;lfAdjusted=y&amp;lfMeasure=unemprate&amp;lfSyear=2000&amp;lfRpt=summary&amp;lfE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pane ySplit="1" topLeftCell="A2" activePane="bottomLeft" state="frozen"/>
      <selection pane="bottomLeft" activeCell="A3" sqref="A3:O3"/>
    </sheetView>
  </sheetViews>
  <sheetFormatPr defaultColWidth="12.58203125" defaultRowHeight="15" customHeight="1"/>
  <cols>
    <col min="1" max="1" width="68.33203125" customWidth="1"/>
    <col min="2" max="2" width="10.08203125" customWidth="1"/>
    <col min="3" max="13" width="7.58203125" customWidth="1"/>
    <col min="14" max="14" width="11.83203125" customWidth="1"/>
    <col min="15" max="15" width="8" customWidth="1"/>
    <col min="16" max="27" width="7.58203125" customWidth="1"/>
  </cols>
  <sheetData>
    <row r="1" spans="1:24" ht="14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4" ht="14">
      <c r="A2" s="206" t="s">
        <v>15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</row>
    <row r="3" spans="1:24" ht="14">
      <c r="A3" s="197" t="s">
        <v>16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</row>
    <row r="4" spans="1:24" ht="14.5">
      <c r="A4" s="2" t="s">
        <v>17</v>
      </c>
      <c r="B4" s="3">
        <v>16860</v>
      </c>
      <c r="C4" s="3">
        <v>2039</v>
      </c>
      <c r="D4" s="3">
        <v>7226</v>
      </c>
      <c r="E4" s="3">
        <v>7537</v>
      </c>
      <c r="F4" s="3">
        <v>8177</v>
      </c>
      <c r="G4" s="3">
        <v>31995</v>
      </c>
      <c r="H4" s="3">
        <v>12635</v>
      </c>
      <c r="I4" s="3">
        <v>1908</v>
      </c>
      <c r="J4" s="3">
        <v>80463</v>
      </c>
      <c r="K4" s="3">
        <v>26295</v>
      </c>
      <c r="L4" s="3">
        <v>7433</v>
      </c>
      <c r="M4" s="3">
        <v>1456</v>
      </c>
      <c r="N4" s="4">
        <f t="shared" ref="N4:N5" si="0">SUM(B4:M4)</f>
        <v>204024</v>
      </c>
      <c r="O4" s="5">
        <v>4266560</v>
      </c>
    </row>
    <row r="5" spans="1:24" ht="14.5">
      <c r="A5" s="2" t="s">
        <v>18</v>
      </c>
      <c r="B5" s="6">
        <v>3295</v>
      </c>
      <c r="C5" s="6">
        <v>403</v>
      </c>
      <c r="D5" s="6">
        <v>1267</v>
      </c>
      <c r="E5" s="6">
        <v>1590</v>
      </c>
      <c r="F5" s="6">
        <v>1591</v>
      </c>
      <c r="G5" s="6">
        <v>7623</v>
      </c>
      <c r="H5" s="6">
        <v>3449</v>
      </c>
      <c r="I5" s="7">
        <v>363</v>
      </c>
      <c r="J5" s="6">
        <v>19945</v>
      </c>
      <c r="K5" s="6">
        <v>5762</v>
      </c>
      <c r="L5" s="6">
        <v>1406</v>
      </c>
      <c r="M5" s="7">
        <v>227</v>
      </c>
      <c r="N5" s="8">
        <f t="shared" si="0"/>
        <v>46921</v>
      </c>
      <c r="O5" s="9">
        <v>861013</v>
      </c>
      <c r="S5" s="10"/>
      <c r="T5" s="11"/>
      <c r="U5" s="10"/>
      <c r="V5" s="11"/>
      <c r="W5" s="10"/>
      <c r="X5" s="11"/>
    </row>
    <row r="6" spans="1:24" ht="14.5">
      <c r="A6" s="2" t="s">
        <v>19</v>
      </c>
      <c r="B6" s="12">
        <v>0.19500000000000001</v>
      </c>
      <c r="C6" s="12">
        <v>0.19800000000000001</v>
      </c>
      <c r="D6" s="12">
        <v>0.17499999999999999</v>
      </c>
      <c r="E6" s="12">
        <v>0.21099999999999999</v>
      </c>
      <c r="F6" s="12">
        <v>0.19500000000000001</v>
      </c>
      <c r="G6" s="12">
        <v>0.23799999999999999</v>
      </c>
      <c r="H6" s="12">
        <v>0.27300000000000002</v>
      </c>
      <c r="I6" s="12">
        <v>0.19</v>
      </c>
      <c r="J6" s="12">
        <v>0.248</v>
      </c>
      <c r="K6" s="12">
        <v>0.219</v>
      </c>
      <c r="L6" s="12">
        <v>0.189</v>
      </c>
      <c r="M6" s="12">
        <v>0.156</v>
      </c>
      <c r="N6" s="13">
        <f>N5/N4</f>
        <v>0.229977845743638</v>
      </c>
      <c r="O6" s="14">
        <v>0.20200000000000001</v>
      </c>
      <c r="S6" s="10"/>
      <c r="T6" s="11"/>
      <c r="U6" s="10"/>
      <c r="V6" s="10"/>
      <c r="W6" s="11"/>
      <c r="X6" s="11"/>
    </row>
    <row r="7" spans="1:24" ht="14.5">
      <c r="A7" s="2" t="s">
        <v>20</v>
      </c>
      <c r="B7" s="6">
        <v>8848</v>
      </c>
      <c r="C7" s="6">
        <v>1128</v>
      </c>
      <c r="D7" s="6">
        <v>4060</v>
      </c>
      <c r="E7" s="6">
        <v>4314</v>
      </c>
      <c r="F7" s="6">
        <v>4621</v>
      </c>
      <c r="G7" s="6">
        <v>18846</v>
      </c>
      <c r="H7" s="6">
        <v>6975</v>
      </c>
      <c r="I7" s="6">
        <v>1066</v>
      </c>
      <c r="J7" s="6">
        <v>47014</v>
      </c>
      <c r="K7" s="6">
        <v>14690</v>
      </c>
      <c r="L7" s="6">
        <v>3730</v>
      </c>
      <c r="M7" s="7">
        <v>756</v>
      </c>
      <c r="N7" s="8">
        <f>SUM(B7:M7)</f>
        <v>116048</v>
      </c>
      <c r="O7" s="9">
        <v>2596204</v>
      </c>
      <c r="Q7" s="10"/>
      <c r="R7" s="11"/>
      <c r="S7" s="10"/>
      <c r="T7" s="10"/>
      <c r="U7" s="10"/>
      <c r="V7" s="10"/>
      <c r="W7" s="10"/>
      <c r="X7" s="10"/>
    </row>
    <row r="8" spans="1:24" ht="14.5">
      <c r="A8" s="2" t="s">
        <v>21</v>
      </c>
      <c r="B8" s="12">
        <v>0.52500000000000002</v>
      </c>
      <c r="C8" s="12">
        <v>0.55300000000000005</v>
      </c>
      <c r="D8" s="12">
        <v>0.56200000000000006</v>
      </c>
      <c r="E8" s="12">
        <v>0.57199999999999995</v>
      </c>
      <c r="F8" s="12">
        <v>0.56499999999999995</v>
      </c>
      <c r="G8" s="12">
        <v>0.58899999999999997</v>
      </c>
      <c r="H8" s="12">
        <v>0.55200000000000005</v>
      </c>
      <c r="I8" s="12">
        <v>0.55900000000000005</v>
      </c>
      <c r="J8" s="12">
        <v>0.58399999999999996</v>
      </c>
      <c r="K8" s="12">
        <v>0.55900000000000005</v>
      </c>
      <c r="L8" s="12">
        <v>0.502</v>
      </c>
      <c r="M8" s="12">
        <v>0.51900000000000002</v>
      </c>
      <c r="N8" s="13">
        <f>N7/N4</f>
        <v>0.56879582794181072</v>
      </c>
      <c r="O8" s="14">
        <v>0.60899999999999999</v>
      </c>
      <c r="S8" s="10"/>
      <c r="T8" s="10"/>
      <c r="U8" s="10"/>
      <c r="V8" s="10"/>
      <c r="W8" s="10"/>
      <c r="X8" s="10"/>
    </row>
    <row r="9" spans="1:24" ht="14.5">
      <c r="A9" s="2" t="s">
        <v>22</v>
      </c>
      <c r="B9" s="6">
        <v>4716</v>
      </c>
      <c r="C9" s="7">
        <v>508</v>
      </c>
      <c r="D9" s="6">
        <v>1899</v>
      </c>
      <c r="E9" s="6">
        <v>1633</v>
      </c>
      <c r="F9" s="6">
        <v>1965</v>
      </c>
      <c r="G9" s="6">
        <v>5526</v>
      </c>
      <c r="H9" s="6">
        <v>2210</v>
      </c>
      <c r="I9" s="7">
        <v>480</v>
      </c>
      <c r="J9" s="6">
        <v>13504</v>
      </c>
      <c r="K9" s="6">
        <v>5843</v>
      </c>
      <c r="L9" s="6">
        <v>2297</v>
      </c>
      <c r="M9" s="7">
        <v>473</v>
      </c>
      <c r="N9" s="8">
        <f>SUM(B9:M9)</f>
        <v>41054</v>
      </c>
      <c r="O9" s="9">
        <v>809343</v>
      </c>
      <c r="S9" s="10"/>
      <c r="T9" s="11"/>
      <c r="U9" s="10"/>
      <c r="V9" s="11"/>
      <c r="W9" s="10"/>
      <c r="X9" s="11"/>
    </row>
    <row r="10" spans="1:24" ht="14.5">
      <c r="A10" s="2" t="s">
        <v>23</v>
      </c>
      <c r="B10" s="12">
        <v>0.28000000000000003</v>
      </c>
      <c r="C10" s="12">
        <v>0.249</v>
      </c>
      <c r="D10" s="12">
        <v>0.26300000000000001</v>
      </c>
      <c r="E10" s="12">
        <v>0.217</v>
      </c>
      <c r="F10" s="12">
        <v>0.24</v>
      </c>
      <c r="G10" s="12">
        <v>0.17299999999999999</v>
      </c>
      <c r="H10" s="12">
        <v>0.17499999999999999</v>
      </c>
      <c r="I10" s="12">
        <v>0.251</v>
      </c>
      <c r="J10" s="12">
        <v>0.16800000000000001</v>
      </c>
      <c r="K10" s="12">
        <v>0.222</v>
      </c>
      <c r="L10" s="12">
        <v>0.309</v>
      </c>
      <c r="M10" s="12">
        <v>0.32500000000000001</v>
      </c>
      <c r="N10" s="13">
        <f>N9/N4</f>
        <v>0.20122142493040035</v>
      </c>
      <c r="O10" s="14">
        <v>0.189</v>
      </c>
      <c r="S10" s="10"/>
      <c r="T10" s="11"/>
      <c r="U10" s="10"/>
      <c r="V10" s="11"/>
      <c r="W10" s="10"/>
      <c r="X10" s="11"/>
    </row>
    <row r="11" spans="1:24" ht="14.5">
      <c r="A11" s="200" t="s">
        <v>24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  <c r="S11" s="10"/>
      <c r="T11" s="11"/>
      <c r="U11" s="10"/>
      <c r="V11" s="11"/>
      <c r="W11" s="10"/>
      <c r="X11" s="11"/>
    </row>
    <row r="12" spans="1:24" ht="14.5">
      <c r="A12" s="15" t="s">
        <v>25</v>
      </c>
      <c r="B12" s="16">
        <v>0.88</v>
      </c>
      <c r="C12" s="17">
        <v>0.876</v>
      </c>
      <c r="D12" s="17">
        <v>0.88900000000000001</v>
      </c>
      <c r="E12" s="17">
        <v>0.85899999999999999</v>
      </c>
      <c r="F12" s="17">
        <v>0.79800000000000004</v>
      </c>
      <c r="G12" s="17">
        <v>0.60099999999999998</v>
      </c>
      <c r="H12" s="17">
        <v>0.54200000000000004</v>
      </c>
      <c r="I12" s="17">
        <v>0.86099999999999999</v>
      </c>
      <c r="J12" s="17">
        <v>0.621</v>
      </c>
      <c r="K12" s="17">
        <v>0.84299999999999997</v>
      </c>
      <c r="L12" s="17">
        <v>0.89300000000000002</v>
      </c>
      <c r="M12" s="17">
        <v>0.86599999999999999</v>
      </c>
      <c r="N12" s="17">
        <v>0.70499999999999996</v>
      </c>
      <c r="O12" s="17">
        <v>0.71699999999999997</v>
      </c>
      <c r="S12" s="11"/>
      <c r="T12" s="11"/>
      <c r="U12" s="10"/>
      <c r="V12" s="11"/>
      <c r="W12" s="11"/>
      <c r="X12" s="11"/>
    </row>
    <row r="13" spans="1:24" ht="14.5">
      <c r="A13" s="15" t="s">
        <v>26</v>
      </c>
      <c r="B13" s="17">
        <v>0.01</v>
      </c>
      <c r="C13" s="17">
        <v>1.4999999999999999E-2</v>
      </c>
      <c r="D13" s="17">
        <v>8.0000000000000002E-3</v>
      </c>
      <c r="E13" s="17">
        <v>2.9000000000000001E-2</v>
      </c>
      <c r="F13" s="17">
        <v>1.4E-2</v>
      </c>
      <c r="G13" s="17">
        <v>8.9999999999999993E-3</v>
      </c>
      <c r="H13" s="17">
        <v>7.0000000000000001E-3</v>
      </c>
      <c r="I13" s="17">
        <v>0.01</v>
      </c>
      <c r="J13" s="17">
        <v>3.2000000000000001E-2</v>
      </c>
      <c r="K13" s="17">
        <v>8.0000000000000002E-3</v>
      </c>
      <c r="L13" s="17">
        <v>7.0000000000000001E-3</v>
      </c>
      <c r="M13" s="17">
        <v>1.2E-2</v>
      </c>
      <c r="N13" s="17">
        <v>1.9E-2</v>
      </c>
      <c r="O13" s="17">
        <v>0.01</v>
      </c>
      <c r="S13" s="10"/>
      <c r="T13" s="11"/>
      <c r="U13" s="10"/>
      <c r="V13" s="11"/>
      <c r="W13" s="10"/>
      <c r="X13" s="11"/>
    </row>
    <row r="14" spans="1:24" ht="14.5">
      <c r="A14" s="15" t="s">
        <v>27</v>
      </c>
      <c r="B14" s="17">
        <v>4.0000000000000001E-3</v>
      </c>
      <c r="C14" s="17">
        <v>2E-3</v>
      </c>
      <c r="D14" s="17">
        <v>1E-3</v>
      </c>
      <c r="E14" s="17">
        <v>1E-3</v>
      </c>
      <c r="F14" s="17">
        <v>6.0000000000000001E-3</v>
      </c>
      <c r="G14" s="17">
        <v>1.4E-2</v>
      </c>
      <c r="H14" s="17">
        <v>3.0000000000000001E-3</v>
      </c>
      <c r="I14" s="17">
        <v>0</v>
      </c>
      <c r="J14" s="17">
        <v>8.0000000000000002E-3</v>
      </c>
      <c r="K14" s="17">
        <v>6.0000000000000001E-3</v>
      </c>
      <c r="L14" s="17">
        <v>1E-3</v>
      </c>
      <c r="M14" s="17">
        <v>1E-3</v>
      </c>
      <c r="N14" s="17">
        <v>7.0000000000000001E-3</v>
      </c>
      <c r="O14" s="17">
        <v>1.9E-2</v>
      </c>
      <c r="S14" s="10"/>
      <c r="T14" s="11"/>
      <c r="U14" s="10"/>
      <c r="V14" s="11"/>
      <c r="W14" s="10"/>
      <c r="X14" s="11"/>
    </row>
    <row r="15" spans="1:24" ht="14.5">
      <c r="A15" s="15" t="s">
        <v>28</v>
      </c>
      <c r="B15" s="17">
        <v>4.0000000000000001E-3</v>
      </c>
      <c r="C15" s="17">
        <v>3.0000000000000001E-3</v>
      </c>
      <c r="D15" s="17">
        <v>3.0000000000000001E-3</v>
      </c>
      <c r="E15" s="17">
        <v>5.0000000000000001E-3</v>
      </c>
      <c r="F15" s="17">
        <v>6.0000000000000001E-3</v>
      </c>
      <c r="G15" s="17">
        <v>1.2E-2</v>
      </c>
      <c r="H15" s="17">
        <v>2E-3</v>
      </c>
      <c r="I15" s="17">
        <v>4.0000000000000001E-3</v>
      </c>
      <c r="J15" s="17">
        <v>8.9999999999999993E-3</v>
      </c>
      <c r="K15" s="17">
        <v>8.0000000000000002E-3</v>
      </c>
      <c r="L15" s="17">
        <v>4.0000000000000001E-3</v>
      </c>
      <c r="M15" s="17">
        <v>6.0000000000000001E-3</v>
      </c>
      <c r="N15" s="17">
        <v>8.0000000000000002E-3</v>
      </c>
      <c r="O15" s="17">
        <v>4.4999999999999998E-2</v>
      </c>
      <c r="S15" s="10"/>
      <c r="T15" s="11"/>
      <c r="U15" s="10"/>
      <c r="V15" s="11"/>
      <c r="W15" s="10"/>
      <c r="X15" s="11"/>
    </row>
    <row r="16" spans="1:24" ht="14.5">
      <c r="A16" s="15" t="s">
        <v>29</v>
      </c>
      <c r="B16" s="17">
        <v>1E-3</v>
      </c>
      <c r="C16" s="17">
        <v>5.0000000000000001E-3</v>
      </c>
      <c r="D16" s="17">
        <v>1E-3</v>
      </c>
      <c r="E16" s="17">
        <v>0</v>
      </c>
      <c r="F16" s="17">
        <v>1E-3</v>
      </c>
      <c r="G16" s="17">
        <v>1E-3</v>
      </c>
      <c r="H16" s="17">
        <v>0</v>
      </c>
      <c r="I16" s="17">
        <v>0</v>
      </c>
      <c r="J16" s="17">
        <v>2E-3</v>
      </c>
      <c r="K16" s="17">
        <v>1.9E-2</v>
      </c>
      <c r="L16" s="17">
        <v>1E-3</v>
      </c>
      <c r="M16" s="17">
        <v>0</v>
      </c>
      <c r="N16" s="17">
        <v>4.0000000000000001E-3</v>
      </c>
      <c r="O16" s="17">
        <v>4.0000000000000001E-3</v>
      </c>
      <c r="S16" s="11"/>
      <c r="T16" s="11"/>
      <c r="U16" s="11"/>
      <c r="V16" s="11"/>
      <c r="W16" s="11"/>
      <c r="X16" s="11"/>
    </row>
    <row r="17" spans="1:15" ht="14.5">
      <c r="A17" s="15" t="s">
        <v>30</v>
      </c>
      <c r="B17" s="17">
        <v>6.0000000000000001E-3</v>
      </c>
      <c r="C17" s="17">
        <v>2E-3</v>
      </c>
      <c r="D17" s="17">
        <v>3.0000000000000001E-3</v>
      </c>
      <c r="E17" s="17">
        <v>3.0000000000000001E-3</v>
      </c>
      <c r="F17" s="17">
        <v>5.0000000000000001E-3</v>
      </c>
      <c r="G17" s="17">
        <v>4.0000000000000001E-3</v>
      </c>
      <c r="H17" s="17">
        <v>4.0000000000000001E-3</v>
      </c>
      <c r="I17" s="17">
        <v>2E-3</v>
      </c>
      <c r="J17" s="17">
        <v>4.0000000000000001E-3</v>
      </c>
      <c r="K17" s="17">
        <v>5.0000000000000001E-3</v>
      </c>
      <c r="L17" s="17">
        <v>7.0000000000000001E-3</v>
      </c>
      <c r="M17" s="17">
        <v>1E-3</v>
      </c>
      <c r="N17" s="17">
        <v>4.0000000000000001E-3</v>
      </c>
      <c r="O17" s="17">
        <v>5.0000000000000001E-3</v>
      </c>
    </row>
    <row r="18" spans="1:15" ht="14.5">
      <c r="A18" s="15" t="s">
        <v>31</v>
      </c>
      <c r="B18" s="17">
        <v>4.7E-2</v>
      </c>
      <c r="C18" s="17">
        <v>4.5999999999999999E-2</v>
      </c>
      <c r="D18" s="17">
        <v>5.5E-2</v>
      </c>
      <c r="E18" s="17">
        <v>5.0999999999999997E-2</v>
      </c>
      <c r="F18" s="17">
        <v>7.0999999999999994E-2</v>
      </c>
      <c r="G18" s="17">
        <v>3.1E-2</v>
      </c>
      <c r="H18" s="17">
        <v>3.3000000000000002E-2</v>
      </c>
      <c r="I18" s="17">
        <v>0.06</v>
      </c>
      <c r="J18" s="17">
        <v>4.2000000000000003E-2</v>
      </c>
      <c r="K18" s="17">
        <v>0.06</v>
      </c>
      <c r="L18" s="17">
        <v>5.1999999999999998E-2</v>
      </c>
      <c r="M18" s="17">
        <v>5.8000000000000003E-2</v>
      </c>
      <c r="N18" s="17">
        <v>4.4999999999999998E-2</v>
      </c>
      <c r="O18" s="17">
        <v>6.0999999999999999E-2</v>
      </c>
    </row>
    <row r="19" spans="1:15" ht="14">
      <c r="A19" s="197" t="s">
        <v>32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/>
    </row>
    <row r="20" spans="1:15" ht="14.5">
      <c r="A20" s="15" t="s">
        <v>33</v>
      </c>
      <c r="B20" s="16">
        <v>4.9000000000000002E-2</v>
      </c>
      <c r="C20" s="16">
        <v>5.3999999999999999E-2</v>
      </c>
      <c r="D20" s="16">
        <v>3.9E-2</v>
      </c>
      <c r="E20" s="16">
        <v>5.2999999999999999E-2</v>
      </c>
      <c r="F20" s="16">
        <v>9.8000000000000004E-2</v>
      </c>
      <c r="G20" s="16">
        <v>0.32700000000000001</v>
      </c>
      <c r="H20" s="16">
        <v>0.40899999999999997</v>
      </c>
      <c r="I20" s="16">
        <v>6.4000000000000001E-2</v>
      </c>
      <c r="J20" s="16">
        <v>0.28299999999999997</v>
      </c>
      <c r="K20" s="16">
        <v>5.0999999999999997E-2</v>
      </c>
      <c r="L20" s="16">
        <v>3.5000000000000003E-2</v>
      </c>
      <c r="M20" s="16">
        <v>5.8000000000000003E-2</v>
      </c>
      <c r="N20" s="16">
        <v>0.20799999999999999</v>
      </c>
      <c r="O20" s="16">
        <v>0.13900000000000001</v>
      </c>
    </row>
    <row r="21" spans="1:15" ht="15.75" customHeight="1">
      <c r="A21" s="197" t="s">
        <v>34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9"/>
    </row>
    <row r="22" spans="1:15" ht="15.75" customHeight="1">
      <c r="A22" s="15" t="s">
        <v>35</v>
      </c>
      <c r="B22" s="17">
        <v>0.498</v>
      </c>
      <c r="C22" s="17">
        <v>0.52</v>
      </c>
      <c r="D22" s="17">
        <v>0.49099999999999999</v>
      </c>
      <c r="E22" s="17">
        <v>0.48899999999999999</v>
      </c>
      <c r="F22" s="17">
        <v>0.5</v>
      </c>
      <c r="G22" s="17">
        <v>0.51200000000000001</v>
      </c>
      <c r="H22" s="17">
        <v>0.49399999999999999</v>
      </c>
      <c r="I22" s="17">
        <v>0.46300000000000002</v>
      </c>
      <c r="J22" s="17">
        <v>0.505</v>
      </c>
      <c r="K22" s="17">
        <v>0.503</v>
      </c>
      <c r="L22" s="17">
        <v>0.50700000000000001</v>
      </c>
      <c r="M22" s="17">
        <v>0.496</v>
      </c>
      <c r="N22" s="17">
        <v>0.502</v>
      </c>
      <c r="O22" s="17">
        <v>0.496</v>
      </c>
    </row>
    <row r="23" spans="1:15" ht="15.75" customHeight="1">
      <c r="A23" s="15" t="s">
        <v>36</v>
      </c>
      <c r="B23" s="17">
        <v>0.502</v>
      </c>
      <c r="C23" s="17">
        <v>0.48</v>
      </c>
      <c r="D23" s="17">
        <v>0.50900000000000001</v>
      </c>
      <c r="E23" s="17">
        <v>0.51100000000000001</v>
      </c>
      <c r="F23" s="17">
        <v>0.5</v>
      </c>
      <c r="G23" s="17">
        <v>0.48799999999999999</v>
      </c>
      <c r="H23" s="17">
        <v>0.50600000000000001</v>
      </c>
      <c r="I23" s="17">
        <v>0.53700000000000003</v>
      </c>
      <c r="J23" s="17">
        <v>0.495</v>
      </c>
      <c r="K23" s="17">
        <v>0.497</v>
      </c>
      <c r="L23" s="17">
        <v>0.49299999999999999</v>
      </c>
      <c r="M23" s="17">
        <v>0.504</v>
      </c>
      <c r="N23" s="17">
        <v>0.498</v>
      </c>
      <c r="O23" s="17">
        <v>0.504</v>
      </c>
    </row>
    <row r="24" spans="1:15" ht="15.75" customHeight="1">
      <c r="A24" s="15" t="s">
        <v>30</v>
      </c>
      <c r="B24" s="18" t="s">
        <v>37</v>
      </c>
      <c r="C24" s="18" t="s">
        <v>37</v>
      </c>
      <c r="D24" s="18" t="s">
        <v>37</v>
      </c>
      <c r="E24" s="18" t="s">
        <v>37</v>
      </c>
      <c r="F24" s="18" t="s">
        <v>37</v>
      </c>
      <c r="G24" s="18" t="s">
        <v>37</v>
      </c>
      <c r="H24" s="18" t="s">
        <v>37</v>
      </c>
      <c r="I24" s="18" t="s">
        <v>37</v>
      </c>
      <c r="J24" s="18" t="s">
        <v>37</v>
      </c>
      <c r="K24" s="18" t="s">
        <v>37</v>
      </c>
      <c r="L24" s="18" t="s">
        <v>37</v>
      </c>
      <c r="M24" s="18" t="s">
        <v>37</v>
      </c>
      <c r="N24" s="18" t="s">
        <v>38</v>
      </c>
      <c r="O24" s="18" t="s">
        <v>37</v>
      </c>
    </row>
    <row r="25" spans="1:15" ht="15.75" customHeight="1">
      <c r="A25" s="200" t="s">
        <v>39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6"/>
    </row>
    <row r="26" spans="1:15" ht="15.75" customHeight="1">
      <c r="A26" s="15" t="s">
        <v>40</v>
      </c>
      <c r="B26" s="207">
        <v>5.6000000000000001E-2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9"/>
    </row>
    <row r="27" spans="1:15" ht="15.75" customHeight="1">
      <c r="A27" s="15" t="s">
        <v>41</v>
      </c>
      <c r="B27" s="207">
        <v>0.24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9"/>
    </row>
    <row r="28" spans="1:15" ht="15.75" customHeight="1">
      <c r="A28" s="202" t="s">
        <v>42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6"/>
    </row>
    <row r="29" spans="1:15" ht="15.75" customHeight="1">
      <c r="A29" s="19" t="s">
        <v>43</v>
      </c>
      <c r="B29" s="20">
        <v>2.23</v>
      </c>
      <c r="C29" s="20">
        <v>2.2000000000000002</v>
      </c>
      <c r="D29" s="20">
        <v>2.0699999999999998</v>
      </c>
      <c r="E29" s="20">
        <v>2.19</v>
      </c>
      <c r="F29" s="20">
        <v>2.06</v>
      </c>
      <c r="G29" s="20">
        <v>2.65</v>
      </c>
      <c r="H29" s="20">
        <v>2.74</v>
      </c>
      <c r="I29" s="20">
        <v>2.1800000000000002</v>
      </c>
      <c r="J29" s="20">
        <v>2.69</v>
      </c>
      <c r="K29" s="20">
        <v>2.39</v>
      </c>
      <c r="L29" s="20">
        <v>2.14</v>
      </c>
      <c r="M29" s="20">
        <v>2.1800000000000002</v>
      </c>
      <c r="N29" s="20"/>
      <c r="O29" s="20">
        <v>2.5099999999999998</v>
      </c>
    </row>
    <row r="30" spans="1:15" ht="15.75" customHeight="1">
      <c r="A30" s="19" t="s">
        <v>44</v>
      </c>
      <c r="B30" s="17">
        <v>3.2000000000000001E-2</v>
      </c>
      <c r="C30" s="17">
        <v>4.8000000000000001E-2</v>
      </c>
      <c r="D30" s="17">
        <v>2.9000000000000001E-2</v>
      </c>
      <c r="E30" s="17">
        <v>5.3000000000000005E-2</v>
      </c>
      <c r="F30" s="17">
        <v>5.7000000000000002E-2</v>
      </c>
      <c r="G30" s="17">
        <v>8.1000000000000003E-2</v>
      </c>
      <c r="H30" s="17">
        <v>4.1000000000000002E-2</v>
      </c>
      <c r="I30" s="17">
        <v>4.5999999999999999E-2</v>
      </c>
      <c r="J30" s="17">
        <v>8.1000000000000003E-2</v>
      </c>
      <c r="K30" s="17">
        <v>7.3999999999999996E-2</v>
      </c>
      <c r="L30" s="17">
        <v>5.4000000000000006E-2</v>
      </c>
      <c r="M30" s="17">
        <v>3.4000000000000002E-2</v>
      </c>
      <c r="N30" s="17"/>
      <c r="O30" s="17">
        <v>5.3999999999999999E-2</v>
      </c>
    </row>
    <row r="31" spans="1:15" ht="15.75" customHeight="1">
      <c r="A31" s="19" t="s">
        <v>45</v>
      </c>
      <c r="B31" s="21">
        <v>5.6000000000000001E-2</v>
      </c>
      <c r="C31" s="21">
        <v>4.4999999999999998E-2</v>
      </c>
      <c r="D31" s="21">
        <v>6.9000000000000006E-2</v>
      </c>
      <c r="E31" s="21">
        <v>0.05</v>
      </c>
      <c r="F31" s="17">
        <v>4.4999999999999998E-2</v>
      </c>
      <c r="G31" s="17">
        <v>4.2999999999999997E-2</v>
      </c>
      <c r="H31" s="17">
        <v>4.9000000000000002E-2</v>
      </c>
      <c r="I31" s="17">
        <v>4.2999999999999997E-2</v>
      </c>
      <c r="J31" s="17">
        <v>5.5E-2</v>
      </c>
      <c r="K31" s="17">
        <v>0.06</v>
      </c>
      <c r="L31" s="17">
        <v>0.05</v>
      </c>
      <c r="M31" s="17">
        <v>4.2000000000000003E-2</v>
      </c>
      <c r="N31" s="17"/>
      <c r="O31" s="17">
        <v>6.2E-2</v>
      </c>
    </row>
    <row r="32" spans="1:15" ht="15.75" customHeight="1">
      <c r="A32" s="200" t="s">
        <v>46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5" ht="15.75" customHeight="1">
      <c r="A33" s="15" t="s">
        <v>47</v>
      </c>
      <c r="B33" s="21">
        <v>0.09</v>
      </c>
      <c r="C33" s="21">
        <v>0.10100000000000001</v>
      </c>
      <c r="D33" s="21">
        <v>0.112</v>
      </c>
      <c r="E33" s="21">
        <v>8.3999999999999991E-2</v>
      </c>
      <c r="F33" s="17">
        <v>0.13500000000000001</v>
      </c>
      <c r="G33" s="17">
        <v>0.189</v>
      </c>
      <c r="H33" s="17">
        <v>0.24199999999999999</v>
      </c>
      <c r="I33" s="17">
        <v>0.107</v>
      </c>
      <c r="J33" s="17">
        <v>0.17599999999999999</v>
      </c>
      <c r="K33" s="17">
        <v>7.2999999999999995E-2</v>
      </c>
      <c r="L33" s="17">
        <v>6.9000000000000006E-2</v>
      </c>
      <c r="M33" s="17">
        <v>8.4000000000000005E-2</v>
      </c>
      <c r="N33" s="17"/>
      <c r="O33" s="17">
        <v>9.1999999999999998E-2</v>
      </c>
    </row>
    <row r="34" spans="1:15" ht="15.75" customHeight="1">
      <c r="A34" s="15" t="s">
        <v>48</v>
      </c>
      <c r="B34" s="17">
        <v>0.81259999999999999</v>
      </c>
      <c r="C34" s="21">
        <v>0.89470000000000005</v>
      </c>
      <c r="D34" s="22">
        <v>0.92059999999999997</v>
      </c>
      <c r="E34" s="22">
        <v>0.94440000000000002</v>
      </c>
      <c r="F34" s="22">
        <v>0.93200000000000005</v>
      </c>
      <c r="G34" s="22">
        <v>0.92779999999999996</v>
      </c>
      <c r="H34" s="22">
        <v>0.9385</v>
      </c>
      <c r="I34" s="22">
        <v>0.92</v>
      </c>
      <c r="J34" s="22">
        <v>0.87949999999999995</v>
      </c>
      <c r="K34" s="22">
        <v>0.91810000000000003</v>
      </c>
      <c r="L34" s="22">
        <v>0.94589999999999996</v>
      </c>
      <c r="M34" s="22">
        <v>0.49440000000000001</v>
      </c>
      <c r="N34" s="22"/>
      <c r="O34" s="22">
        <v>0.87209999999999999</v>
      </c>
    </row>
    <row r="35" spans="1:15" ht="15.75" customHeight="1">
      <c r="A35" s="200" t="s">
        <v>49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6"/>
    </row>
    <row r="36" spans="1:15" ht="15.75" customHeight="1">
      <c r="A36" s="19" t="s">
        <v>50</v>
      </c>
      <c r="B36" s="17">
        <v>0.124</v>
      </c>
      <c r="C36" s="17">
        <v>0.104</v>
      </c>
      <c r="D36" s="17">
        <v>0.18099999999999999</v>
      </c>
      <c r="E36" s="17">
        <v>0.105</v>
      </c>
      <c r="F36" s="17">
        <v>0.184</v>
      </c>
      <c r="G36" s="17">
        <v>0.218</v>
      </c>
      <c r="H36" s="17">
        <v>0.14499999999999999</v>
      </c>
      <c r="I36" s="17">
        <v>0.13400000000000001</v>
      </c>
      <c r="J36" s="17">
        <v>0.17899999999999999</v>
      </c>
      <c r="K36" s="17">
        <v>0.13900000000000001</v>
      </c>
      <c r="L36" s="17">
        <v>0.13600000000000001</v>
      </c>
      <c r="M36" s="17">
        <v>0.14000000000000001</v>
      </c>
      <c r="N36" s="17"/>
      <c r="O36" s="17">
        <v>0.13200000000000001</v>
      </c>
    </row>
    <row r="37" spans="1:15" ht="15.75" customHeight="1">
      <c r="A37" s="19" t="s">
        <v>51</v>
      </c>
      <c r="B37" s="17">
        <v>0.16200000000000001</v>
      </c>
      <c r="C37" s="17">
        <v>4.8000000000000001E-2</v>
      </c>
      <c r="D37" s="17">
        <v>0.24</v>
      </c>
      <c r="E37" s="17">
        <v>0.1</v>
      </c>
      <c r="F37" s="17">
        <v>0.22800000000000001</v>
      </c>
      <c r="G37" s="17">
        <v>0.30499999999999999</v>
      </c>
      <c r="H37" s="17">
        <v>0.22800000000000001</v>
      </c>
      <c r="I37" s="17">
        <v>0.19900000000000001</v>
      </c>
      <c r="J37" s="17">
        <v>0.25900000000000001</v>
      </c>
      <c r="K37" s="17">
        <v>0.16</v>
      </c>
      <c r="L37" s="17">
        <v>0.21</v>
      </c>
      <c r="M37" s="17">
        <v>0.216</v>
      </c>
      <c r="N37" s="17"/>
      <c r="O37" s="17">
        <v>0.16600000000000001</v>
      </c>
    </row>
    <row r="38" spans="1:15" ht="15.75" customHeight="1">
      <c r="A38" s="200" t="s">
        <v>52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1:15" ht="15.75" customHeight="1">
      <c r="A39" s="15" t="s">
        <v>53</v>
      </c>
      <c r="B39" s="17">
        <v>2E-3</v>
      </c>
      <c r="C39" s="17">
        <v>0</v>
      </c>
      <c r="D39" s="17">
        <v>4.0000000000000001E-3</v>
      </c>
      <c r="E39" s="17">
        <v>2E-3</v>
      </c>
      <c r="F39" s="17">
        <v>3.0000000000000001E-3</v>
      </c>
      <c r="G39" s="17">
        <v>2.4E-2</v>
      </c>
      <c r="H39" s="17">
        <v>6.2E-2</v>
      </c>
      <c r="I39" s="17">
        <v>0</v>
      </c>
      <c r="J39" s="17">
        <v>4.1000000000000002E-2</v>
      </c>
      <c r="K39" s="17">
        <v>6.0000000000000001E-3</v>
      </c>
      <c r="L39" s="17">
        <v>5.0000000000000001E-3</v>
      </c>
      <c r="M39" s="17">
        <v>0</v>
      </c>
      <c r="N39" s="17"/>
      <c r="O39" s="17">
        <v>2.5000000000000001E-2</v>
      </c>
    </row>
    <row r="40" spans="1:15" ht="15.75" customHeight="1">
      <c r="A40" s="200" t="s">
        <v>54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1:15" ht="15.75" customHeight="1">
      <c r="A41" s="23" t="s">
        <v>55</v>
      </c>
      <c r="B41" s="24">
        <v>8.4000000000000005E-2</v>
      </c>
      <c r="C41" s="24">
        <v>7.0000000000000007E-2</v>
      </c>
      <c r="D41" s="24">
        <v>5.5E-2</v>
      </c>
      <c r="E41" s="24">
        <v>5.8999999999999997E-2</v>
      </c>
      <c r="F41" s="24">
        <v>7.5999999999999998E-2</v>
      </c>
      <c r="G41" s="24">
        <v>9.7000000000000003E-2</v>
      </c>
      <c r="H41" s="24">
        <v>9.5000000000000001E-2</v>
      </c>
      <c r="I41" s="24">
        <v>0.09</v>
      </c>
      <c r="J41" s="24">
        <v>7.2999999999999995E-2</v>
      </c>
      <c r="K41" s="24">
        <v>6.9000000000000006E-2</v>
      </c>
      <c r="L41" s="24">
        <v>4.5999999999999999E-2</v>
      </c>
      <c r="M41" s="24">
        <v>5.1999999999999998E-2</v>
      </c>
      <c r="N41" s="24"/>
      <c r="O41" s="24">
        <v>6.7000000000000004E-2</v>
      </c>
    </row>
    <row r="42" spans="1:15" ht="15.75" customHeight="1">
      <c r="A42" s="206" t="s">
        <v>56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1:15" ht="15.75" customHeight="1">
      <c r="A43" s="197" t="s">
        <v>57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1:15" ht="15.75" customHeight="1">
      <c r="A44" s="15" t="s">
        <v>58</v>
      </c>
      <c r="B44" s="17">
        <v>0.76700000000000002</v>
      </c>
      <c r="C44" s="17">
        <v>0.745</v>
      </c>
      <c r="D44" s="17">
        <v>0.76700000000000002</v>
      </c>
      <c r="E44" s="17">
        <v>0.83399999999999996</v>
      </c>
      <c r="F44" s="17">
        <v>0.78</v>
      </c>
      <c r="G44" s="17">
        <v>0.84599999999999997</v>
      </c>
      <c r="H44" s="17">
        <v>0.88700000000000001</v>
      </c>
      <c r="I44" s="17">
        <v>0.81499999999999995</v>
      </c>
      <c r="J44" s="17">
        <v>0.88200000000000001</v>
      </c>
      <c r="K44" s="17">
        <v>0.90500000000000003</v>
      </c>
      <c r="L44" s="17">
        <v>0.76300000000000001</v>
      </c>
      <c r="M44" s="17">
        <v>0.66</v>
      </c>
      <c r="N44" s="17"/>
      <c r="O44" s="17">
        <v>0.91100000000000003</v>
      </c>
    </row>
    <row r="45" spans="1:15" ht="15.75" customHeight="1">
      <c r="A45" s="15" t="s">
        <v>59</v>
      </c>
      <c r="B45" s="17">
        <v>0.29299999999999998</v>
      </c>
      <c r="C45" s="17">
        <v>0.32700000000000001</v>
      </c>
      <c r="D45" s="17">
        <v>0.28899999999999998</v>
      </c>
      <c r="E45" s="17">
        <v>0.27800000000000002</v>
      </c>
      <c r="F45" s="17">
        <v>0.38100000000000001</v>
      </c>
      <c r="G45" s="17">
        <v>0.41699999999999998</v>
      </c>
      <c r="H45" s="17">
        <v>0.3</v>
      </c>
      <c r="I45" s="17">
        <v>0.35399999999999998</v>
      </c>
      <c r="J45" s="17">
        <v>0.34300000000000003</v>
      </c>
      <c r="K45" s="17">
        <v>0.35499999999999998</v>
      </c>
      <c r="L45" s="17">
        <v>0.30299999999999999</v>
      </c>
      <c r="M45" s="17">
        <v>0.23899999999999999</v>
      </c>
      <c r="N45" s="17"/>
      <c r="O45" s="17">
        <v>0.376</v>
      </c>
    </row>
    <row r="46" spans="1:15" ht="86.25" customHeight="1">
      <c r="A46" s="15" t="s">
        <v>60</v>
      </c>
      <c r="B46" s="17">
        <v>0.26400000000000001</v>
      </c>
      <c r="C46" s="17">
        <v>0.19600000000000001</v>
      </c>
      <c r="D46" s="17">
        <v>0.33800000000000002</v>
      </c>
      <c r="E46" s="17">
        <v>0.3</v>
      </c>
      <c r="F46" s="17">
        <v>0.23200000000000001</v>
      </c>
      <c r="G46" s="17">
        <v>0.23699999999999999</v>
      </c>
      <c r="H46" s="17">
        <v>0.192</v>
      </c>
      <c r="I46" s="17">
        <v>0.22900000000000001</v>
      </c>
      <c r="J46" s="17">
        <v>0.20300000000000001</v>
      </c>
      <c r="K46" s="17">
        <v>0.20499999999999999</v>
      </c>
      <c r="L46" s="17">
        <v>0.23799999999999999</v>
      </c>
      <c r="M46" s="17">
        <v>0.27400000000000002</v>
      </c>
      <c r="N46" s="17"/>
      <c r="O46" s="17">
        <v>0.22700000000000001</v>
      </c>
    </row>
    <row r="47" spans="1:15" ht="33" customHeight="1">
      <c r="A47" s="15" t="s">
        <v>61</v>
      </c>
      <c r="B47" s="21">
        <v>0.46</v>
      </c>
      <c r="C47" s="21">
        <v>0.44</v>
      </c>
      <c r="D47" s="21">
        <v>0.45</v>
      </c>
      <c r="E47" s="21">
        <v>0.47</v>
      </c>
      <c r="F47" s="17">
        <v>0.53</v>
      </c>
      <c r="G47" s="17">
        <v>0.54</v>
      </c>
      <c r="H47" s="17">
        <v>0.42</v>
      </c>
      <c r="I47" s="17">
        <v>0.45</v>
      </c>
      <c r="J47" s="17">
        <v>0.45</v>
      </c>
      <c r="K47" s="17">
        <v>0.44</v>
      </c>
      <c r="L47" s="17">
        <v>0.45</v>
      </c>
      <c r="M47" s="17">
        <v>0.56000000000000005</v>
      </c>
      <c r="N47" s="17"/>
      <c r="O47" s="17">
        <v>0.44</v>
      </c>
    </row>
    <row r="48" spans="1:15" ht="15.75" customHeight="1">
      <c r="A48" s="15" t="s">
        <v>62</v>
      </c>
      <c r="B48" s="17">
        <v>1.4999999999999999E-2</v>
      </c>
      <c r="C48" s="17">
        <v>1.2999999999999999E-2</v>
      </c>
      <c r="D48" s="17">
        <v>1.4999999999999999E-2</v>
      </c>
      <c r="E48" s="17">
        <v>6.0000000000000001E-3</v>
      </c>
      <c r="F48" s="17">
        <v>1.2E-2</v>
      </c>
      <c r="G48" s="17">
        <v>0.02</v>
      </c>
      <c r="H48" s="17">
        <v>6.0000000000000001E-3</v>
      </c>
      <c r="I48" s="17">
        <v>1.6E-2</v>
      </c>
      <c r="J48" s="17">
        <v>0.01</v>
      </c>
      <c r="K48" s="17">
        <v>1.0999999999999999E-2</v>
      </c>
      <c r="L48" s="17">
        <v>8.0000000000000002E-3</v>
      </c>
      <c r="M48" s="17">
        <v>1.4E-2</v>
      </c>
      <c r="N48" s="17"/>
      <c r="O48" s="17">
        <v>1.4E-2</v>
      </c>
    </row>
    <row r="49" spans="1:15" ht="15.75" customHeight="1">
      <c r="A49" s="15" t="s">
        <v>63</v>
      </c>
      <c r="B49" s="17">
        <v>3.1E-2</v>
      </c>
      <c r="C49" s="17">
        <v>1.7000000000000001E-2</v>
      </c>
      <c r="D49" s="17">
        <v>2.5999999999999999E-2</v>
      </c>
      <c r="E49" s="17">
        <v>1.0999999999999999E-2</v>
      </c>
      <c r="F49" s="17">
        <v>1.7000000000000001E-2</v>
      </c>
      <c r="G49" s="17">
        <v>2.5999999999999999E-2</v>
      </c>
      <c r="H49" s="17">
        <v>7.0000000000000001E-3</v>
      </c>
      <c r="I49" s="17">
        <v>4.4999999999999998E-2</v>
      </c>
      <c r="J49" s="17">
        <v>2.5000000000000001E-2</v>
      </c>
      <c r="K49" s="17">
        <v>2.1000000000000001E-2</v>
      </c>
      <c r="L49" s="17">
        <v>1.7999999999999999E-2</v>
      </c>
      <c r="M49" s="17">
        <v>1.2999999999999999E-2</v>
      </c>
      <c r="N49" s="17"/>
      <c r="O49" s="17">
        <v>1.9E-2</v>
      </c>
    </row>
    <row r="50" spans="1:15" ht="15.75" customHeight="1">
      <c r="A50" s="15" t="s">
        <v>64</v>
      </c>
      <c r="B50" s="17">
        <v>0.88500000000000001</v>
      </c>
      <c r="C50" s="17">
        <v>0.83799999999999997</v>
      </c>
      <c r="D50" s="17">
        <v>0.876</v>
      </c>
      <c r="E50" s="17">
        <v>0.88300000000000001</v>
      </c>
      <c r="F50" s="17">
        <v>0.83399999999999996</v>
      </c>
      <c r="G50" s="17">
        <v>0.83899999999999997</v>
      </c>
      <c r="H50" s="17">
        <v>0.90500000000000003</v>
      </c>
      <c r="I50" s="17">
        <v>0.91800000000000004</v>
      </c>
      <c r="J50" s="17">
        <v>0.89</v>
      </c>
      <c r="K50" s="17">
        <v>0.88600000000000001</v>
      </c>
      <c r="L50" s="17">
        <v>0.86399999999999999</v>
      </c>
      <c r="M50" s="17">
        <v>0.84799999999999998</v>
      </c>
      <c r="N50" s="17"/>
      <c r="O50" s="17">
        <v>0.93</v>
      </c>
    </row>
    <row r="51" spans="1:15" ht="15.75" customHeight="1">
      <c r="A51" s="15" t="s">
        <v>65</v>
      </c>
      <c r="B51" s="17">
        <v>0.76300000000000001</v>
      </c>
      <c r="C51" s="17">
        <v>0.73599999999999999</v>
      </c>
      <c r="D51" s="17">
        <v>0.78600000000000003</v>
      </c>
      <c r="E51" s="17">
        <v>0.78200000000000003</v>
      </c>
      <c r="F51" s="17">
        <v>0.64400000000000002</v>
      </c>
      <c r="G51" s="17">
        <v>0.73599999999999999</v>
      </c>
      <c r="H51" s="17">
        <v>0.78500000000000003</v>
      </c>
      <c r="I51" s="17">
        <v>0.77400000000000002</v>
      </c>
      <c r="J51" s="17">
        <v>0.79700000000000004</v>
      </c>
      <c r="K51" s="17">
        <v>0.81100000000000005</v>
      </c>
      <c r="L51" s="17">
        <v>0.77600000000000002</v>
      </c>
      <c r="M51" s="17">
        <v>0.752</v>
      </c>
      <c r="N51" s="17"/>
      <c r="O51" s="17">
        <v>0.85899999999999999</v>
      </c>
    </row>
    <row r="52" spans="1:15" ht="15.75" customHeight="1">
      <c r="A52" s="200" t="s">
        <v>66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6"/>
    </row>
    <row r="53" spans="1:15" ht="15.75" customHeight="1">
      <c r="A53" s="15" t="s">
        <v>67</v>
      </c>
      <c r="B53" s="25">
        <v>14</v>
      </c>
      <c r="C53" s="25">
        <v>0</v>
      </c>
      <c r="D53" s="25">
        <v>11</v>
      </c>
      <c r="E53" s="25">
        <v>3</v>
      </c>
      <c r="F53" s="26">
        <v>0</v>
      </c>
      <c r="G53" s="26">
        <v>22</v>
      </c>
      <c r="H53" s="26">
        <v>1</v>
      </c>
      <c r="I53" s="26">
        <v>0</v>
      </c>
      <c r="J53" s="26">
        <v>49</v>
      </c>
      <c r="K53" s="26">
        <v>3</v>
      </c>
      <c r="L53" s="26">
        <v>6</v>
      </c>
      <c r="M53" s="26">
        <v>0</v>
      </c>
      <c r="N53" s="27"/>
      <c r="O53" s="27">
        <v>3633</v>
      </c>
    </row>
    <row r="54" spans="1:15" ht="15.75" customHeight="1">
      <c r="A54" s="15" t="s">
        <v>68</v>
      </c>
      <c r="B54" s="25">
        <v>0</v>
      </c>
      <c r="C54" s="25">
        <v>0</v>
      </c>
      <c r="D54" s="25">
        <v>0</v>
      </c>
      <c r="E54" s="25">
        <v>56</v>
      </c>
      <c r="F54" s="26">
        <v>0</v>
      </c>
      <c r="G54" s="26">
        <v>0</v>
      </c>
      <c r="H54" s="26">
        <v>1</v>
      </c>
      <c r="I54" s="26">
        <v>12</v>
      </c>
      <c r="J54" s="26">
        <v>75</v>
      </c>
      <c r="K54" s="26">
        <v>29</v>
      </c>
      <c r="L54" s="26">
        <v>10</v>
      </c>
      <c r="M54" s="26">
        <v>1</v>
      </c>
      <c r="N54" s="27"/>
      <c r="O54" s="27">
        <v>6506</v>
      </c>
    </row>
    <row r="55" spans="1:15" ht="15.75" customHeight="1">
      <c r="A55" s="15" t="s">
        <v>69</v>
      </c>
      <c r="B55" s="28">
        <v>0</v>
      </c>
      <c r="C55" s="28">
        <v>0</v>
      </c>
      <c r="D55" s="28">
        <v>0</v>
      </c>
      <c r="E55" s="28">
        <v>0.08</v>
      </c>
      <c r="F55" s="28">
        <v>0</v>
      </c>
      <c r="G55" s="29">
        <v>0.14000000000000001</v>
      </c>
      <c r="H55" s="28">
        <v>0</v>
      </c>
      <c r="I55" s="29">
        <v>0.33</v>
      </c>
      <c r="J55" s="29">
        <v>0.27</v>
      </c>
      <c r="K55" s="29">
        <v>0</v>
      </c>
      <c r="L55" s="29">
        <v>0</v>
      </c>
      <c r="M55" s="29">
        <v>0</v>
      </c>
      <c r="N55" s="30"/>
      <c r="O55" s="30">
        <v>0.38</v>
      </c>
    </row>
    <row r="56" spans="1:15" ht="15.75" customHeight="1">
      <c r="A56" s="202" t="s">
        <v>70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6"/>
    </row>
    <row r="57" spans="1:15" ht="15.75" customHeight="1">
      <c r="A57" s="31" t="s">
        <v>71</v>
      </c>
      <c r="B57" s="32">
        <v>3.0607124937280482E-2</v>
      </c>
      <c r="C57" s="32">
        <v>1.2690355329949238E-2</v>
      </c>
      <c r="D57" s="32">
        <v>1.0055478502080445E-2</v>
      </c>
      <c r="E57" s="32">
        <v>4.1322314049586778E-3</v>
      </c>
      <c r="F57" s="16">
        <v>2.1215043394406944E-2</v>
      </c>
      <c r="G57" s="16">
        <v>2.8930232558139535E-2</v>
      </c>
      <c r="H57" s="16">
        <v>1.8545837723919916E-2</v>
      </c>
      <c r="I57" s="16">
        <v>2.0771513353115726E-2</v>
      </c>
      <c r="J57" s="16">
        <v>2.5115455178085659E-2</v>
      </c>
      <c r="K57" s="16">
        <v>1.9989195029713667E-2</v>
      </c>
      <c r="L57" s="16">
        <v>2.3482053002348204E-3</v>
      </c>
      <c r="M57" s="16">
        <v>1.3698630136986301E-2</v>
      </c>
      <c r="N57" s="16"/>
      <c r="O57" s="16">
        <v>3.2933538161322801E-2</v>
      </c>
    </row>
    <row r="58" spans="1:15" ht="15.75" customHeight="1">
      <c r="A58" s="200" t="s">
        <v>72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6"/>
    </row>
    <row r="59" spans="1:15" ht="15.75" customHeight="1">
      <c r="A59" s="15" t="s">
        <v>73</v>
      </c>
      <c r="B59" s="33">
        <v>4449</v>
      </c>
      <c r="C59" s="34">
        <v>503</v>
      </c>
      <c r="D59" s="33">
        <v>2388</v>
      </c>
      <c r="E59" s="33">
        <v>2248</v>
      </c>
      <c r="F59" s="3">
        <v>2851</v>
      </c>
      <c r="G59" s="3">
        <v>15368</v>
      </c>
      <c r="H59" s="3">
        <v>2630</v>
      </c>
      <c r="I59" s="3">
        <v>1118</v>
      </c>
      <c r="J59" s="3">
        <v>32601</v>
      </c>
      <c r="K59" s="3">
        <v>9740</v>
      </c>
      <c r="L59" s="3">
        <v>2587</v>
      </c>
      <c r="M59" s="3">
        <v>189</v>
      </c>
      <c r="N59" s="20"/>
      <c r="O59" s="20" t="s">
        <v>37</v>
      </c>
    </row>
    <row r="60" spans="1:15" ht="15.75" customHeight="1">
      <c r="A60" s="15" t="s">
        <v>74</v>
      </c>
      <c r="B60" s="35">
        <v>87.013495012712696</v>
      </c>
      <c r="C60" s="35">
        <v>115.10297482837528</v>
      </c>
      <c r="D60" s="35">
        <v>127.49599572877737</v>
      </c>
      <c r="E60" s="35">
        <v>90.136327185244596</v>
      </c>
      <c r="F60" s="35">
        <v>117.85861926415875</v>
      </c>
      <c r="G60" s="35">
        <v>124.55827524720375</v>
      </c>
      <c r="H60" s="35">
        <v>74.631101021566408</v>
      </c>
      <c r="I60" s="35">
        <v>257.01149425287355</v>
      </c>
      <c r="J60" s="35">
        <v>146.08800860369243</v>
      </c>
      <c r="K60" s="35">
        <v>128.98953780956163</v>
      </c>
      <c r="L60" s="35">
        <v>122.43256034074774</v>
      </c>
      <c r="M60" s="35">
        <v>49.476439790575917</v>
      </c>
      <c r="N60" s="20"/>
      <c r="O60" s="20" t="s">
        <v>37</v>
      </c>
    </row>
    <row r="61" spans="1:15" ht="15.75" customHeight="1">
      <c r="A61" s="205" t="s">
        <v>75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9"/>
    </row>
    <row r="62" spans="1:15" ht="15.75" customHeight="1">
      <c r="A62" s="15" t="s">
        <v>76</v>
      </c>
      <c r="B62" s="32">
        <v>0.33239999999999997</v>
      </c>
      <c r="C62" s="32">
        <v>0.58599999999999997</v>
      </c>
      <c r="D62" s="32">
        <v>0.56120000000000003</v>
      </c>
      <c r="E62" s="32">
        <v>0.40949999999999998</v>
      </c>
      <c r="F62" s="16">
        <v>0.45090000000000002</v>
      </c>
      <c r="G62" s="16">
        <v>0.72140000000000004</v>
      </c>
      <c r="H62" s="16">
        <v>0.7026</v>
      </c>
      <c r="I62" s="16">
        <v>0.56299999999999994</v>
      </c>
      <c r="J62" s="16">
        <v>0.65349999999999997</v>
      </c>
      <c r="K62" s="16">
        <v>0.52029999999999998</v>
      </c>
      <c r="L62" s="16">
        <v>0.44159999999999999</v>
      </c>
      <c r="M62" s="16">
        <v>0.1305</v>
      </c>
      <c r="N62" s="16"/>
      <c r="O62" s="16">
        <v>0.4929</v>
      </c>
    </row>
    <row r="63" spans="1:15" ht="15.75" customHeight="1">
      <c r="A63" s="15" t="s">
        <v>77</v>
      </c>
      <c r="B63" s="34">
        <v>710</v>
      </c>
      <c r="C63" s="34">
        <v>70</v>
      </c>
      <c r="D63" s="34">
        <v>310</v>
      </c>
      <c r="E63" s="33">
        <v>350</v>
      </c>
      <c r="F63" s="34">
        <v>340</v>
      </c>
      <c r="G63" s="34">
        <v>1790</v>
      </c>
      <c r="H63" s="34">
        <v>550</v>
      </c>
      <c r="I63" s="34">
        <v>50</v>
      </c>
      <c r="J63" s="34">
        <v>4060</v>
      </c>
      <c r="K63" s="34">
        <v>1260</v>
      </c>
      <c r="L63" s="34">
        <v>270</v>
      </c>
      <c r="M63" s="34">
        <v>50</v>
      </c>
      <c r="N63" s="20"/>
      <c r="O63" s="20">
        <v>165290</v>
      </c>
    </row>
    <row r="64" spans="1:15" ht="15.75" customHeight="1">
      <c r="A64" s="15" t="s">
        <v>78</v>
      </c>
      <c r="B64" s="34">
        <v>2260</v>
      </c>
      <c r="C64" s="34">
        <v>230</v>
      </c>
      <c r="D64" s="34">
        <v>1010</v>
      </c>
      <c r="E64" s="33">
        <v>1070</v>
      </c>
      <c r="F64" s="34">
        <v>1230</v>
      </c>
      <c r="G64" s="34">
        <v>3940</v>
      </c>
      <c r="H64" s="34">
        <v>930</v>
      </c>
      <c r="I64" s="34">
        <v>220</v>
      </c>
      <c r="J64" s="34">
        <v>8830</v>
      </c>
      <c r="K64" s="34">
        <v>3820</v>
      </c>
      <c r="L64" s="34">
        <v>960</v>
      </c>
      <c r="M64" s="34">
        <v>200</v>
      </c>
      <c r="N64" s="20"/>
      <c r="O64" s="20">
        <v>51080</v>
      </c>
    </row>
    <row r="65" spans="1:15" ht="15.75" customHeight="1">
      <c r="A65" s="15" t="s">
        <v>79</v>
      </c>
      <c r="B65" s="32">
        <v>0.223</v>
      </c>
      <c r="C65" s="32">
        <v>0.158</v>
      </c>
      <c r="D65" s="32">
        <v>0.23100000000000001</v>
      </c>
      <c r="E65" s="32">
        <v>0.23</v>
      </c>
      <c r="F65" s="16">
        <v>0.23300000000000001</v>
      </c>
      <c r="G65" s="16">
        <v>0.23100000000000001</v>
      </c>
      <c r="H65" s="30">
        <v>0.18</v>
      </c>
      <c r="I65" s="16">
        <v>0.192</v>
      </c>
      <c r="J65" s="16">
        <v>0.20499999999999999</v>
      </c>
      <c r="K65" s="30">
        <v>0.22</v>
      </c>
      <c r="L65" s="30">
        <v>0.22</v>
      </c>
      <c r="M65" s="16">
        <v>0.24099999999999999</v>
      </c>
      <c r="N65" s="16"/>
      <c r="O65" s="16">
        <v>0.189</v>
      </c>
    </row>
    <row r="66" spans="1:15" ht="15.75" customHeight="1">
      <c r="A66" s="15" t="s">
        <v>80</v>
      </c>
      <c r="B66" s="32">
        <v>0.14799999999999999</v>
      </c>
      <c r="C66" s="32">
        <v>0.11899999999999999</v>
      </c>
      <c r="D66" s="36">
        <v>0.14000000000000001</v>
      </c>
      <c r="E66" s="32">
        <v>0.14899999999999999</v>
      </c>
      <c r="F66" s="16">
        <v>0.158</v>
      </c>
      <c r="G66" s="30">
        <v>0.13</v>
      </c>
      <c r="H66" s="16">
        <v>8.3000000000000004E-2</v>
      </c>
      <c r="I66" s="16">
        <v>0.13700000000000001</v>
      </c>
      <c r="J66" s="16">
        <v>0.115</v>
      </c>
      <c r="K66" s="16">
        <v>0.14799999999999999</v>
      </c>
      <c r="L66" s="30">
        <v>0.14000000000000001</v>
      </c>
      <c r="M66" s="30">
        <v>0.14000000000000001</v>
      </c>
      <c r="N66" s="16"/>
      <c r="O66" s="16">
        <v>0.123</v>
      </c>
    </row>
    <row r="67" spans="1:15" ht="15.75" customHeight="1">
      <c r="A67" s="201" t="s">
        <v>81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6"/>
    </row>
    <row r="68" spans="1:15" ht="15.75" customHeight="1">
      <c r="A68" s="19" t="s">
        <v>82</v>
      </c>
      <c r="B68" s="204">
        <v>0.223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9"/>
    </row>
    <row r="69" spans="1:15" ht="30" customHeight="1">
      <c r="A69" s="19" t="s">
        <v>83</v>
      </c>
      <c r="B69" s="204">
        <v>0.48599999999999999</v>
      </c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9"/>
    </row>
    <row r="70" spans="1:15" ht="15.75" customHeight="1">
      <c r="A70" s="19" t="s">
        <v>84</v>
      </c>
      <c r="B70" s="33">
        <v>1025</v>
      </c>
      <c r="C70" s="34">
        <v>91</v>
      </c>
      <c r="D70" s="34">
        <v>373</v>
      </c>
      <c r="E70" s="34">
        <v>376</v>
      </c>
      <c r="F70" s="34">
        <v>404</v>
      </c>
      <c r="G70" s="33">
        <v>3139</v>
      </c>
      <c r="H70" s="33">
        <v>1040</v>
      </c>
      <c r="I70" s="34">
        <v>81</v>
      </c>
      <c r="J70" s="33">
        <v>5950</v>
      </c>
      <c r="K70" s="33">
        <v>1750</v>
      </c>
      <c r="L70" s="34">
        <v>271</v>
      </c>
      <c r="M70" s="34">
        <v>50</v>
      </c>
      <c r="N70" s="3"/>
      <c r="O70" s="3">
        <v>190856</v>
      </c>
    </row>
    <row r="71" spans="1:15" ht="15.75" customHeight="1">
      <c r="A71" s="202" t="s">
        <v>85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6"/>
    </row>
    <row r="72" spans="1:15" ht="15.75" customHeight="1">
      <c r="A72" s="201" t="s">
        <v>86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6"/>
    </row>
    <row r="73" spans="1:15" ht="15.75" customHeight="1">
      <c r="A73" s="15" t="s">
        <v>87</v>
      </c>
      <c r="B73" s="34">
        <v>6.3</v>
      </c>
      <c r="C73" s="34">
        <v>0</v>
      </c>
      <c r="D73" s="34">
        <v>16.7</v>
      </c>
      <c r="E73" s="34">
        <v>0</v>
      </c>
      <c r="F73" s="20">
        <v>0</v>
      </c>
      <c r="G73" s="20">
        <v>10.199999999999999</v>
      </c>
      <c r="H73" s="20">
        <v>12</v>
      </c>
      <c r="I73" s="20">
        <v>0</v>
      </c>
      <c r="J73" s="20">
        <v>9.1</v>
      </c>
      <c r="K73" s="20">
        <v>11.4</v>
      </c>
      <c r="L73" s="20">
        <v>0</v>
      </c>
      <c r="M73" s="20">
        <v>0</v>
      </c>
      <c r="N73" s="20"/>
      <c r="O73" s="20">
        <v>4.8</v>
      </c>
    </row>
    <row r="74" spans="1:15" ht="15.75" customHeight="1">
      <c r="A74" s="15" t="s">
        <v>88</v>
      </c>
      <c r="B74" s="34">
        <v>83.3</v>
      </c>
      <c r="C74" s="34" t="s">
        <v>37</v>
      </c>
      <c r="D74" s="34">
        <v>95.2</v>
      </c>
      <c r="E74" s="34">
        <v>69.400000000000006</v>
      </c>
      <c r="F74" s="20">
        <v>161.4</v>
      </c>
      <c r="G74" s="20">
        <v>99.8</v>
      </c>
      <c r="H74" s="20">
        <v>29.4</v>
      </c>
      <c r="I74" s="20">
        <v>66.7</v>
      </c>
      <c r="J74" s="20">
        <v>53.8</v>
      </c>
      <c r="K74" s="20">
        <v>111.1</v>
      </c>
      <c r="L74" s="20">
        <v>31.4</v>
      </c>
      <c r="M74" s="20" t="s">
        <v>37</v>
      </c>
      <c r="N74" s="20"/>
      <c r="O74" s="20">
        <v>68.3</v>
      </c>
    </row>
    <row r="75" spans="1:15" ht="15.75" customHeight="1">
      <c r="A75" s="15" t="s">
        <v>89</v>
      </c>
      <c r="B75" s="32">
        <v>0.90300000000000002</v>
      </c>
      <c r="C75" s="32">
        <v>0.71399999999999997</v>
      </c>
      <c r="D75" s="32">
        <v>0.90500000000000003</v>
      </c>
      <c r="E75" s="32">
        <v>0.97099999999999997</v>
      </c>
      <c r="F75" s="16">
        <v>0.91900000000000004</v>
      </c>
      <c r="G75" s="16">
        <v>0.877</v>
      </c>
      <c r="H75" s="16">
        <v>0.88700000000000001</v>
      </c>
      <c r="I75" s="16">
        <v>1</v>
      </c>
      <c r="J75" s="16">
        <v>0.94</v>
      </c>
      <c r="K75" s="16">
        <v>0.90100000000000002</v>
      </c>
      <c r="L75" s="16">
        <v>0.96799999999999997</v>
      </c>
      <c r="M75" s="16">
        <v>1</v>
      </c>
      <c r="N75" s="16"/>
      <c r="O75" s="16">
        <v>0.93899999999999995</v>
      </c>
    </row>
    <row r="76" spans="1:15" ht="15.75" customHeight="1">
      <c r="A76" s="15" t="s">
        <v>90</v>
      </c>
      <c r="B76" s="32">
        <v>6.0000000000000001E-3</v>
      </c>
      <c r="C76" s="32">
        <v>0</v>
      </c>
      <c r="D76" s="32">
        <v>0</v>
      </c>
      <c r="E76" s="32">
        <v>0</v>
      </c>
      <c r="F76" s="16">
        <v>1.6E-2</v>
      </c>
      <c r="G76" s="16">
        <v>2.1999999999999999E-2</v>
      </c>
      <c r="H76" s="16">
        <v>6.0000000000000001E-3</v>
      </c>
      <c r="I76" s="16">
        <v>0</v>
      </c>
      <c r="J76" s="16">
        <v>0</v>
      </c>
      <c r="K76" s="16">
        <v>1.7000000000000001E-2</v>
      </c>
      <c r="L76" s="16">
        <v>0</v>
      </c>
      <c r="M76" s="16">
        <v>0</v>
      </c>
      <c r="N76" s="16"/>
      <c r="O76" s="16">
        <v>8.9999999999999993E-3</v>
      </c>
    </row>
    <row r="77" spans="1:15" ht="15.75" customHeight="1">
      <c r="A77" s="197" t="s">
        <v>91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9"/>
    </row>
    <row r="78" spans="1:15" ht="15.75" customHeight="1">
      <c r="A78" s="15" t="s">
        <v>92</v>
      </c>
      <c r="B78" s="203" t="s">
        <v>93</v>
      </c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9"/>
      <c r="N78" s="32"/>
      <c r="O78" s="32">
        <v>0.20100000000000001</v>
      </c>
    </row>
    <row r="79" spans="1:15" ht="15.75" customHeight="1">
      <c r="A79" s="15" t="s">
        <v>94</v>
      </c>
      <c r="B79" s="203" t="s">
        <v>95</v>
      </c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9"/>
      <c r="N79" s="32"/>
      <c r="O79" s="32">
        <v>0.21299999999999999</v>
      </c>
    </row>
    <row r="80" spans="1:15" ht="75" customHeight="1">
      <c r="A80" s="15" t="s">
        <v>96</v>
      </c>
      <c r="B80" s="203" t="s">
        <v>97</v>
      </c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9"/>
      <c r="N80" s="32"/>
      <c r="O80" s="32">
        <v>0.29299999999999998</v>
      </c>
    </row>
    <row r="81" spans="1:20" ht="15.75" customHeight="1">
      <c r="A81" s="197" t="s">
        <v>98</v>
      </c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9"/>
    </row>
    <row r="82" spans="1:20" ht="15.75" customHeight="1">
      <c r="A82" s="15" t="s">
        <v>99</v>
      </c>
      <c r="B82" s="34">
        <v>29.3</v>
      </c>
      <c r="C82" s="34">
        <v>103.3</v>
      </c>
      <c r="D82" s="34">
        <v>19.7</v>
      </c>
      <c r="E82" s="34">
        <v>35.299999999999997</v>
      </c>
      <c r="F82" s="34">
        <v>15.2</v>
      </c>
      <c r="G82" s="34">
        <v>41</v>
      </c>
      <c r="H82" s="34">
        <v>14</v>
      </c>
      <c r="I82" s="34">
        <v>0</v>
      </c>
      <c r="J82" s="34">
        <v>17.2</v>
      </c>
      <c r="K82" s="34">
        <v>14.8</v>
      </c>
      <c r="L82" s="34">
        <v>21.2</v>
      </c>
      <c r="M82" s="34">
        <v>0</v>
      </c>
      <c r="N82" s="20"/>
      <c r="O82" s="20">
        <v>15.7</v>
      </c>
    </row>
    <row r="83" spans="1:20" ht="15.75" customHeight="1">
      <c r="A83" s="15" t="s">
        <v>100</v>
      </c>
      <c r="B83" s="34">
        <v>15</v>
      </c>
      <c r="C83" s="34" t="s">
        <v>37</v>
      </c>
      <c r="D83" s="34">
        <v>10.199999999999999</v>
      </c>
      <c r="E83" s="34">
        <v>21.3</v>
      </c>
      <c r="F83" s="34">
        <v>11.9</v>
      </c>
      <c r="G83" s="34">
        <v>23.7</v>
      </c>
      <c r="H83" s="34">
        <v>6.1</v>
      </c>
      <c r="I83" s="34">
        <v>0</v>
      </c>
      <c r="J83" s="34">
        <v>11.5</v>
      </c>
      <c r="K83" s="34">
        <v>6.4</v>
      </c>
      <c r="L83" s="20" t="s">
        <v>37</v>
      </c>
      <c r="M83" s="34">
        <v>0</v>
      </c>
      <c r="N83" s="20"/>
      <c r="O83" s="20">
        <v>8.1999999999999993</v>
      </c>
    </row>
    <row r="84" spans="1:20" ht="15.75" customHeight="1">
      <c r="A84" s="15" t="s">
        <v>101</v>
      </c>
      <c r="B84" s="34">
        <v>175</v>
      </c>
      <c r="C84" s="34">
        <v>0</v>
      </c>
      <c r="D84" s="34">
        <v>6</v>
      </c>
      <c r="E84" s="34">
        <v>68</v>
      </c>
      <c r="F84" s="34">
        <v>48</v>
      </c>
      <c r="G84" s="34">
        <v>261</v>
      </c>
      <c r="H84" s="34">
        <v>112</v>
      </c>
      <c r="I84" s="34">
        <v>0</v>
      </c>
      <c r="J84" s="34">
        <v>177</v>
      </c>
      <c r="K84" s="34">
        <v>168</v>
      </c>
      <c r="L84" s="34">
        <v>26</v>
      </c>
      <c r="M84" s="34">
        <v>22</v>
      </c>
      <c r="N84" s="33"/>
      <c r="O84" s="33">
        <v>21756</v>
      </c>
    </row>
    <row r="85" spans="1:20" ht="15.75" customHeight="1">
      <c r="A85" s="15" t="s">
        <v>102</v>
      </c>
      <c r="B85" s="37">
        <v>0.11</v>
      </c>
      <c r="C85" s="37">
        <v>0.28999999999999998</v>
      </c>
      <c r="D85" s="37">
        <v>0.15</v>
      </c>
      <c r="E85" s="37">
        <v>7.0000000000000007E-2</v>
      </c>
      <c r="F85" s="37">
        <v>0.05</v>
      </c>
      <c r="G85" s="37">
        <v>0.15</v>
      </c>
      <c r="H85" s="37">
        <v>0.14000000000000001</v>
      </c>
      <c r="I85" s="37">
        <v>0.33</v>
      </c>
      <c r="J85" s="37">
        <v>0.16</v>
      </c>
      <c r="K85" s="37">
        <v>0.19</v>
      </c>
      <c r="L85" s="37">
        <v>0.14000000000000001</v>
      </c>
      <c r="M85" s="37">
        <v>0.49</v>
      </c>
      <c r="N85" s="37"/>
      <c r="O85" s="37">
        <v>0.21</v>
      </c>
    </row>
    <row r="86" spans="1:20" ht="15.75" customHeight="1">
      <c r="A86" s="15" t="s">
        <v>103</v>
      </c>
      <c r="B86" s="34" t="s">
        <v>104</v>
      </c>
      <c r="C86" s="34" t="s">
        <v>105</v>
      </c>
      <c r="D86" s="34" t="s">
        <v>106</v>
      </c>
      <c r="E86" s="34" t="s">
        <v>106</v>
      </c>
      <c r="F86" s="34" t="s">
        <v>107</v>
      </c>
      <c r="G86" s="34" t="s">
        <v>108</v>
      </c>
      <c r="H86" s="32">
        <v>0.19</v>
      </c>
      <c r="I86" s="20" t="s">
        <v>37</v>
      </c>
      <c r="J86" s="34" t="s">
        <v>109</v>
      </c>
      <c r="K86" s="34" t="s">
        <v>110</v>
      </c>
      <c r="L86" s="34" t="s">
        <v>111</v>
      </c>
      <c r="M86" s="34" t="s">
        <v>112</v>
      </c>
      <c r="N86" s="20"/>
      <c r="O86" s="20" t="s">
        <v>37</v>
      </c>
    </row>
    <row r="87" spans="1:20" ht="15.75" customHeight="1">
      <c r="A87" s="15" t="s">
        <v>113</v>
      </c>
      <c r="B87" s="34" t="s">
        <v>114</v>
      </c>
      <c r="C87" s="34" t="s">
        <v>115</v>
      </c>
      <c r="D87" s="34" t="s">
        <v>116</v>
      </c>
      <c r="E87" s="34" t="s">
        <v>116</v>
      </c>
      <c r="F87" s="34" t="s">
        <v>117</v>
      </c>
      <c r="G87" s="34" t="s">
        <v>118</v>
      </c>
      <c r="H87" s="34" t="s">
        <v>119</v>
      </c>
      <c r="I87" s="20" t="s">
        <v>37</v>
      </c>
      <c r="J87" s="34" t="s">
        <v>120</v>
      </c>
      <c r="K87" s="34" t="s">
        <v>121</v>
      </c>
      <c r="L87" s="34" t="s">
        <v>122</v>
      </c>
      <c r="M87" s="34" t="s">
        <v>123</v>
      </c>
      <c r="N87" s="20"/>
      <c r="O87" s="20" t="s">
        <v>37</v>
      </c>
    </row>
    <row r="88" spans="1:20" ht="15.75" customHeight="1">
      <c r="A88" s="15" t="s">
        <v>124</v>
      </c>
      <c r="B88" s="38">
        <v>0.37</v>
      </c>
      <c r="C88" s="38">
        <v>0.78</v>
      </c>
      <c r="D88" s="38">
        <v>0.89</v>
      </c>
      <c r="E88" s="38">
        <v>0.62</v>
      </c>
      <c r="F88" s="39">
        <v>0.55000000000000004</v>
      </c>
      <c r="G88" s="39">
        <v>0.64</v>
      </c>
      <c r="H88" s="39">
        <v>0.55000000000000004</v>
      </c>
      <c r="I88" s="39">
        <v>0.48</v>
      </c>
      <c r="J88" s="39">
        <v>0.7</v>
      </c>
      <c r="K88" s="39">
        <v>0.56999999999999995</v>
      </c>
      <c r="L88" s="39">
        <v>0.57999999999999996</v>
      </c>
      <c r="M88" s="39">
        <v>0.71</v>
      </c>
      <c r="N88" s="39"/>
      <c r="O88" s="39">
        <v>0.55000000000000004</v>
      </c>
    </row>
    <row r="89" spans="1:20" ht="21" customHeight="1">
      <c r="A89" s="200" t="s">
        <v>125</v>
      </c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6"/>
    </row>
    <row r="90" spans="1:20" ht="15.75" customHeight="1">
      <c r="A90" s="19" t="s">
        <v>126</v>
      </c>
      <c r="B90" s="36">
        <v>0.45900000000000002</v>
      </c>
      <c r="C90" s="32">
        <v>0.54500000000000004</v>
      </c>
      <c r="D90" s="32">
        <v>0.58699999999999997</v>
      </c>
      <c r="E90" s="32">
        <v>0.496</v>
      </c>
      <c r="F90" s="30">
        <v>0.38</v>
      </c>
      <c r="G90" s="16">
        <v>0.36399999999999999</v>
      </c>
      <c r="H90" s="16">
        <v>0.371</v>
      </c>
      <c r="I90" s="16">
        <v>0.36399999999999999</v>
      </c>
      <c r="J90" s="30">
        <v>0.42</v>
      </c>
      <c r="K90" s="16">
        <v>0.48599999999999999</v>
      </c>
      <c r="L90" s="30">
        <v>0.7</v>
      </c>
      <c r="M90" s="16">
        <v>0.48499999999999999</v>
      </c>
      <c r="N90" s="16"/>
      <c r="O90" s="16">
        <v>0.46500000000000002</v>
      </c>
    </row>
    <row r="91" spans="1:20" ht="15.75" customHeight="1">
      <c r="A91" s="19" t="s">
        <v>127</v>
      </c>
      <c r="B91" s="36">
        <v>0.67</v>
      </c>
      <c r="C91" s="36" t="s">
        <v>37</v>
      </c>
      <c r="D91" s="40">
        <v>0.65</v>
      </c>
      <c r="E91" s="32">
        <v>0.67</v>
      </c>
      <c r="F91" s="30">
        <v>0.62</v>
      </c>
      <c r="G91" s="30">
        <v>0.72</v>
      </c>
      <c r="H91" s="30">
        <v>0.66</v>
      </c>
      <c r="I91" s="20" t="s">
        <v>37</v>
      </c>
      <c r="J91" s="30">
        <v>0.65</v>
      </c>
      <c r="K91" s="30">
        <v>0.71</v>
      </c>
      <c r="L91" s="30">
        <v>0.56999999999999995</v>
      </c>
      <c r="M91" s="20" t="s">
        <v>37</v>
      </c>
      <c r="N91" s="30"/>
      <c r="O91" s="30">
        <v>0.71</v>
      </c>
    </row>
    <row r="92" spans="1:20" ht="15.75" customHeight="1">
      <c r="A92" s="201" t="s">
        <v>128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6"/>
    </row>
    <row r="93" spans="1:20" ht="15.75" customHeight="1">
      <c r="A93" s="15" t="s">
        <v>129</v>
      </c>
      <c r="B93" s="16">
        <v>0.22600000000000001</v>
      </c>
      <c r="C93" s="16">
        <v>0.20100000000000001</v>
      </c>
      <c r="D93" s="16">
        <v>0.23400000000000001</v>
      </c>
      <c r="E93" s="16">
        <v>0.21299999999999999</v>
      </c>
      <c r="F93" s="16">
        <v>0.19800000000000001</v>
      </c>
      <c r="G93" s="16">
        <v>0.161</v>
      </c>
      <c r="H93" s="16">
        <v>0.158</v>
      </c>
      <c r="I93" s="16">
        <v>0.22900000000000001</v>
      </c>
      <c r="J93" s="16">
        <v>0.16200000000000001</v>
      </c>
      <c r="K93" s="16">
        <v>0.16400000000000001</v>
      </c>
      <c r="L93" s="16">
        <v>0.18099999999999999</v>
      </c>
      <c r="M93" s="16">
        <v>0.24299999999999999</v>
      </c>
      <c r="N93" s="16">
        <v>0.17499999999999999</v>
      </c>
      <c r="O93" s="16">
        <v>0.14399999999999999</v>
      </c>
    </row>
    <row r="94" spans="1:20" ht="15.75" customHeight="1">
      <c r="A94" s="202" t="s">
        <v>130</v>
      </c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6"/>
    </row>
    <row r="95" spans="1:20" ht="15.75" customHeight="1">
      <c r="A95" s="200" t="s">
        <v>131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6"/>
    </row>
    <row r="96" spans="1:20" ht="15.75" customHeight="1">
      <c r="A96" s="15" t="s">
        <v>132</v>
      </c>
      <c r="B96" s="32">
        <v>0.92700000000000005</v>
      </c>
      <c r="C96" s="32" t="s">
        <v>37</v>
      </c>
      <c r="D96" s="32">
        <v>0.92200000000000004</v>
      </c>
      <c r="E96" s="32">
        <v>0.92200000000000004</v>
      </c>
      <c r="F96" s="32">
        <v>0.92200000000000004</v>
      </c>
      <c r="G96" s="30">
        <v>0.82</v>
      </c>
      <c r="H96" s="16">
        <v>0.876</v>
      </c>
      <c r="I96" s="32">
        <v>0.86299999999999999</v>
      </c>
      <c r="J96" s="20">
        <v>84.4</v>
      </c>
      <c r="K96" s="16">
        <v>0.90300000000000002</v>
      </c>
      <c r="L96" s="20" t="s">
        <v>37</v>
      </c>
      <c r="M96" s="20" t="s">
        <v>37</v>
      </c>
      <c r="N96" s="16"/>
      <c r="O96" s="16">
        <v>0.85299999999999998</v>
      </c>
      <c r="S96" s="41"/>
      <c r="T96" s="41"/>
    </row>
    <row r="97" spans="1:20" ht="15.75" customHeight="1">
      <c r="A97" s="15" t="s">
        <v>133</v>
      </c>
      <c r="B97" s="32">
        <v>0.73399999999999999</v>
      </c>
      <c r="C97" s="32" t="s">
        <v>37</v>
      </c>
      <c r="D97" s="32">
        <v>0.752</v>
      </c>
      <c r="E97" s="32">
        <v>0.752</v>
      </c>
      <c r="F97" s="32">
        <v>0.752</v>
      </c>
      <c r="G97" s="32">
        <v>0.67299999999999993</v>
      </c>
      <c r="H97" s="16">
        <v>0.72599999999999998</v>
      </c>
      <c r="I97" s="32">
        <v>0.75700000000000001</v>
      </c>
      <c r="J97" s="16">
        <v>0.66800000000000004</v>
      </c>
      <c r="K97" s="16">
        <v>0.70899999999999996</v>
      </c>
      <c r="L97" s="20" t="s">
        <v>37</v>
      </c>
      <c r="M97" s="20" t="s">
        <v>37</v>
      </c>
      <c r="N97" s="16"/>
      <c r="O97" s="16">
        <v>0.67700000000000005</v>
      </c>
      <c r="S97" s="41"/>
      <c r="T97" s="41"/>
    </row>
    <row r="98" spans="1:20" ht="15.75" customHeight="1">
      <c r="A98" s="15" t="s">
        <v>134</v>
      </c>
      <c r="B98" s="32">
        <v>0.52700000000000002</v>
      </c>
      <c r="C98" s="32" t="s">
        <v>37</v>
      </c>
      <c r="D98" s="32">
        <v>0.56299999999999994</v>
      </c>
      <c r="E98" s="32">
        <v>0.56299999999999994</v>
      </c>
      <c r="F98" s="32">
        <v>0.56299999999999994</v>
      </c>
      <c r="G98" s="16">
        <v>0.53100000000000003</v>
      </c>
      <c r="H98" s="16">
        <v>0.58699999999999997</v>
      </c>
      <c r="I98" s="32">
        <v>0.53300000000000003</v>
      </c>
      <c r="J98" s="16">
        <v>0.58199999999999996</v>
      </c>
      <c r="K98" s="16">
        <v>0.58199999999999996</v>
      </c>
      <c r="L98" s="20" t="s">
        <v>37</v>
      </c>
      <c r="M98" s="20" t="s">
        <v>37</v>
      </c>
      <c r="N98" s="16"/>
      <c r="O98" s="16">
        <v>0.63100000000000001</v>
      </c>
      <c r="S98" s="41"/>
      <c r="T98" s="41"/>
    </row>
    <row r="99" spans="1:20" ht="15.75" customHeight="1">
      <c r="A99" s="15" t="s">
        <v>135</v>
      </c>
      <c r="B99" s="32">
        <v>0.28499999999999998</v>
      </c>
      <c r="C99" s="32" t="s">
        <v>37</v>
      </c>
      <c r="D99" s="32">
        <v>0.34100000000000003</v>
      </c>
      <c r="E99" s="32">
        <v>0.34100000000000003</v>
      </c>
      <c r="F99" s="32">
        <v>0.34100000000000003</v>
      </c>
      <c r="G99" s="16">
        <v>0.28899999999999998</v>
      </c>
      <c r="H99" s="16">
        <v>0.19900000000000001</v>
      </c>
      <c r="I99" s="32">
        <v>0.25700000000000001</v>
      </c>
      <c r="J99" s="16">
        <v>0.371</v>
      </c>
      <c r="K99" s="16">
        <v>0.34300000000000003</v>
      </c>
      <c r="L99" s="20" t="s">
        <v>37</v>
      </c>
      <c r="M99" s="20" t="s">
        <v>37</v>
      </c>
      <c r="N99" s="16"/>
      <c r="O99" s="16">
        <v>0.33400000000000002</v>
      </c>
    </row>
    <row r="100" spans="1:20" ht="15.75" customHeight="1">
      <c r="A100" s="15" t="s">
        <v>136</v>
      </c>
      <c r="B100" s="32">
        <v>0.73599999999999999</v>
      </c>
      <c r="C100" s="32" t="s">
        <v>37</v>
      </c>
      <c r="D100" s="32">
        <v>0.72399999999999998</v>
      </c>
      <c r="E100" s="32">
        <v>0.72399999999999998</v>
      </c>
      <c r="F100" s="32">
        <v>0.72399999999999998</v>
      </c>
      <c r="G100" s="16">
        <v>0.75</v>
      </c>
      <c r="H100" s="16">
        <v>0.68899999999999995</v>
      </c>
      <c r="I100" s="32">
        <v>0.70599999999999996</v>
      </c>
      <c r="J100" s="16">
        <v>0.70699999999999996</v>
      </c>
      <c r="K100" s="16">
        <v>0.72</v>
      </c>
      <c r="L100" s="20" t="s">
        <v>37</v>
      </c>
      <c r="M100" s="20" t="s">
        <v>37</v>
      </c>
      <c r="N100" s="16"/>
      <c r="O100" s="16">
        <v>0.74299999999999999</v>
      </c>
    </row>
    <row r="101" spans="1:20" ht="15.75" customHeight="1">
      <c r="A101" s="15" t="s">
        <v>137</v>
      </c>
      <c r="B101" s="32">
        <v>0.155</v>
      </c>
      <c r="C101" s="32" t="s">
        <v>37</v>
      </c>
      <c r="D101" s="32">
        <v>0.17</v>
      </c>
      <c r="E101" s="32">
        <v>0.17</v>
      </c>
      <c r="F101" s="32">
        <v>0.17</v>
      </c>
      <c r="G101" s="16">
        <v>0.29799999999999999</v>
      </c>
      <c r="H101" s="16">
        <v>0.127</v>
      </c>
      <c r="I101" s="32">
        <v>0.158</v>
      </c>
      <c r="J101" s="16">
        <v>0.21299999999999999</v>
      </c>
      <c r="K101" s="16">
        <v>0.23200000000000001</v>
      </c>
      <c r="L101" s="20" t="s">
        <v>37</v>
      </c>
      <c r="M101" s="20" t="s">
        <v>37</v>
      </c>
      <c r="N101" s="16"/>
      <c r="O101" s="16">
        <v>0.19900000000000001</v>
      </c>
    </row>
    <row r="102" spans="1:20" ht="15.75" customHeight="1">
      <c r="A102" s="15" t="s">
        <v>138</v>
      </c>
      <c r="B102" s="32">
        <v>5.7000000000000002E-2</v>
      </c>
      <c r="C102" s="32" t="s">
        <v>37</v>
      </c>
      <c r="D102" s="36">
        <v>0.13</v>
      </c>
      <c r="E102" s="36">
        <v>0.13</v>
      </c>
      <c r="F102" s="36">
        <v>0.13</v>
      </c>
      <c r="G102" s="16">
        <v>9.0999999999999998E-2</v>
      </c>
      <c r="H102" s="16">
        <v>0.105</v>
      </c>
      <c r="I102" s="32">
        <v>7.1999999999999995E-2</v>
      </c>
      <c r="J102" s="16">
        <v>0.12</v>
      </c>
      <c r="K102" s="16">
        <v>9.7000000000000003E-2</v>
      </c>
      <c r="L102" s="20" t="s">
        <v>37</v>
      </c>
      <c r="M102" s="20" t="s">
        <v>37</v>
      </c>
      <c r="N102" s="16"/>
      <c r="O102" s="16">
        <v>9.7000000000000003E-2</v>
      </c>
    </row>
    <row r="103" spans="1:20" ht="15.75" customHeight="1">
      <c r="A103" s="15" t="s">
        <v>139</v>
      </c>
      <c r="B103" s="32">
        <v>0.11799999999999999</v>
      </c>
      <c r="C103" s="32" t="s">
        <v>37</v>
      </c>
      <c r="D103" s="32">
        <v>0.13200000000000001</v>
      </c>
      <c r="E103" s="32">
        <v>0.13200000000000001</v>
      </c>
      <c r="F103" s="32">
        <v>0.13200000000000001</v>
      </c>
      <c r="G103" s="16">
        <v>0.125</v>
      </c>
      <c r="H103" s="16">
        <v>9.8000000000000004E-2</v>
      </c>
      <c r="I103" s="32">
        <v>0.104</v>
      </c>
      <c r="J103" s="16">
        <v>0.16200000000000001</v>
      </c>
      <c r="K103" s="16">
        <v>0.125</v>
      </c>
      <c r="L103" s="20" t="s">
        <v>37</v>
      </c>
      <c r="M103" s="20" t="s">
        <v>37</v>
      </c>
      <c r="N103" s="16"/>
      <c r="O103" s="16">
        <v>0.113</v>
      </c>
    </row>
    <row r="104" spans="1:20" ht="15.75" customHeight="1">
      <c r="A104" s="15" t="s">
        <v>140</v>
      </c>
      <c r="B104" s="32">
        <v>3.7999999999999999E-2</v>
      </c>
      <c r="C104" s="32" t="s">
        <v>37</v>
      </c>
      <c r="D104" s="32">
        <v>0.01</v>
      </c>
      <c r="E104" s="32">
        <v>0.01</v>
      </c>
      <c r="F104" s="32">
        <v>0.01</v>
      </c>
      <c r="G104" s="16">
        <v>0.05</v>
      </c>
      <c r="H104" s="16">
        <v>1.4E-2</v>
      </c>
      <c r="I104" s="32">
        <v>4.8000000000000001E-2</v>
      </c>
      <c r="J104" s="16">
        <v>4.4999999999999998E-2</v>
      </c>
      <c r="K104" s="16">
        <v>8.9999999999999993E-3</v>
      </c>
      <c r="L104" s="20" t="s">
        <v>37</v>
      </c>
      <c r="M104" s="20" t="s">
        <v>37</v>
      </c>
      <c r="N104" s="16"/>
      <c r="O104" s="16">
        <v>2.5999999999999999E-2</v>
      </c>
    </row>
    <row r="105" spans="1:20" ht="15.75" customHeight="1">
      <c r="A105" s="15" t="s">
        <v>141</v>
      </c>
      <c r="B105" s="32">
        <v>1.9E-2</v>
      </c>
      <c r="C105" s="32" t="s">
        <v>37</v>
      </c>
      <c r="D105" s="32">
        <v>2.9000000000000001E-2</v>
      </c>
      <c r="E105" s="32">
        <v>2.9000000000000001E-2</v>
      </c>
      <c r="F105" s="32">
        <v>2.9000000000000001E-2</v>
      </c>
      <c r="G105" s="16">
        <v>4.9000000000000002E-2</v>
      </c>
      <c r="H105" s="16">
        <v>5.6000000000000001E-2</v>
      </c>
      <c r="I105" s="32">
        <v>7.1999999999999995E-2</v>
      </c>
      <c r="J105" s="16">
        <v>0.09</v>
      </c>
      <c r="K105" s="16">
        <v>9.4E-2</v>
      </c>
      <c r="L105" s="20" t="s">
        <v>37</v>
      </c>
      <c r="M105" s="20" t="s">
        <v>37</v>
      </c>
      <c r="N105" s="16"/>
      <c r="O105" s="16">
        <v>7.8E-2</v>
      </c>
    </row>
    <row r="106" spans="1:20" ht="15.75" customHeight="1">
      <c r="A106" s="200" t="s">
        <v>142</v>
      </c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6"/>
    </row>
    <row r="107" spans="1:20" ht="15.75" customHeight="1">
      <c r="A107" s="15" t="s">
        <v>132</v>
      </c>
      <c r="B107" s="36">
        <v>0.87</v>
      </c>
      <c r="C107" s="32" t="s">
        <v>37</v>
      </c>
      <c r="D107" s="32">
        <v>0.84399999999999997</v>
      </c>
      <c r="E107" s="32">
        <v>0.84399999999999997</v>
      </c>
      <c r="F107" s="32">
        <v>0.84399999999999997</v>
      </c>
      <c r="G107" s="16">
        <v>0.92800000000000005</v>
      </c>
      <c r="H107" s="16">
        <v>0.88500000000000001</v>
      </c>
      <c r="I107" s="32">
        <v>0.90300000000000002</v>
      </c>
      <c r="J107" s="16">
        <v>0.82299999999999995</v>
      </c>
      <c r="K107" s="16">
        <v>0.86099999999999999</v>
      </c>
      <c r="L107" s="20" t="s">
        <v>37</v>
      </c>
      <c r="M107" s="20" t="s">
        <v>37</v>
      </c>
      <c r="N107" s="16"/>
      <c r="O107" s="16">
        <v>0.83699999999999997</v>
      </c>
    </row>
    <row r="108" spans="1:20" ht="15.75" customHeight="1">
      <c r="A108" s="15" t="s">
        <v>133</v>
      </c>
      <c r="B108" s="32">
        <v>0.67800000000000005</v>
      </c>
      <c r="C108" s="32" t="s">
        <v>37</v>
      </c>
      <c r="D108" s="32">
        <v>0.626</v>
      </c>
      <c r="E108" s="32">
        <v>0.626</v>
      </c>
      <c r="F108" s="32">
        <v>0.626</v>
      </c>
      <c r="G108" s="16">
        <v>0.80300000000000005</v>
      </c>
      <c r="H108" s="16">
        <v>0.63600000000000001</v>
      </c>
      <c r="I108" s="32">
        <v>0.66400000000000003</v>
      </c>
      <c r="J108" s="16">
        <v>0.65300000000000002</v>
      </c>
      <c r="K108" s="16">
        <v>0.74399999999999999</v>
      </c>
      <c r="L108" s="20" t="s">
        <v>37</v>
      </c>
      <c r="M108" s="20" t="s">
        <v>37</v>
      </c>
      <c r="N108" s="16"/>
      <c r="O108" s="16">
        <v>0.61299999999999999</v>
      </c>
    </row>
    <row r="109" spans="1:20" ht="15.75" customHeight="1">
      <c r="A109" s="15" t="s">
        <v>134</v>
      </c>
      <c r="B109" s="34" t="s">
        <v>143</v>
      </c>
      <c r="C109" s="32" t="s">
        <v>37</v>
      </c>
      <c r="D109" s="32">
        <v>0.59599999999999997</v>
      </c>
      <c r="E109" s="32">
        <v>0.59599999999999997</v>
      </c>
      <c r="F109" s="32">
        <v>0.59599999999999997</v>
      </c>
      <c r="G109" s="16">
        <v>0.60699999999999998</v>
      </c>
      <c r="H109" s="16">
        <v>0.64</v>
      </c>
      <c r="I109" s="32">
        <v>0.76700000000000002</v>
      </c>
      <c r="J109" s="16">
        <v>0.57499999999999996</v>
      </c>
      <c r="K109" s="16">
        <v>0.56899999999999995</v>
      </c>
      <c r="L109" s="20" t="s">
        <v>37</v>
      </c>
      <c r="M109" s="20" t="s">
        <v>37</v>
      </c>
      <c r="N109" s="16"/>
      <c r="O109" s="16">
        <v>0.65600000000000003</v>
      </c>
    </row>
    <row r="110" spans="1:20" ht="15.75" customHeight="1">
      <c r="A110" s="15" t="s">
        <v>135</v>
      </c>
      <c r="B110" s="32">
        <v>0.255</v>
      </c>
      <c r="C110" s="32" t="s">
        <v>37</v>
      </c>
      <c r="D110" s="32">
        <v>0.43</v>
      </c>
      <c r="E110" s="32">
        <v>0.43</v>
      </c>
      <c r="F110" s="32">
        <v>0.43</v>
      </c>
      <c r="G110" s="16">
        <v>0.214</v>
      </c>
      <c r="H110" s="16">
        <v>0.26600000000000001</v>
      </c>
      <c r="I110" s="32">
        <v>0.24199999999999999</v>
      </c>
      <c r="J110" s="16">
        <v>0.34300000000000003</v>
      </c>
      <c r="K110" s="16">
        <v>0.33500000000000002</v>
      </c>
      <c r="L110" s="20" t="s">
        <v>37</v>
      </c>
      <c r="M110" s="20" t="s">
        <v>37</v>
      </c>
      <c r="N110" s="16"/>
      <c r="O110" s="16">
        <v>0.33200000000000002</v>
      </c>
    </row>
    <row r="111" spans="1:20" ht="15.75" customHeight="1">
      <c r="A111" s="15" t="s">
        <v>136</v>
      </c>
      <c r="B111" s="32">
        <v>0.78400000000000003</v>
      </c>
      <c r="C111" s="32" t="s">
        <v>37</v>
      </c>
      <c r="D111" s="32">
        <v>0.72299999999999998</v>
      </c>
      <c r="E111" s="32">
        <v>0.72299999999999998</v>
      </c>
      <c r="F111" s="32">
        <v>0.72299999999999998</v>
      </c>
      <c r="G111" s="16">
        <v>0.78600000000000003</v>
      </c>
      <c r="H111" s="16">
        <v>0.69899999999999995</v>
      </c>
      <c r="I111" s="32">
        <v>0.76100000000000001</v>
      </c>
      <c r="J111" s="16">
        <v>0.7</v>
      </c>
      <c r="K111" s="16">
        <v>0.73</v>
      </c>
      <c r="L111" s="20" t="s">
        <v>37</v>
      </c>
      <c r="M111" s="20" t="s">
        <v>37</v>
      </c>
      <c r="N111" s="16"/>
      <c r="O111" s="16">
        <v>0.753</v>
      </c>
    </row>
    <row r="112" spans="1:20" ht="15.75" customHeight="1">
      <c r="A112" s="15" t="s">
        <v>137</v>
      </c>
      <c r="B112" s="32">
        <v>0.124</v>
      </c>
      <c r="C112" s="32" t="s">
        <v>37</v>
      </c>
      <c r="D112" s="32">
        <v>0.23400000000000001</v>
      </c>
      <c r="E112" s="32">
        <v>0.23400000000000001</v>
      </c>
      <c r="F112" s="32">
        <v>0.23400000000000001</v>
      </c>
      <c r="G112" s="16">
        <v>5.3999999999999999E-2</v>
      </c>
      <c r="H112" s="16">
        <v>0.184</v>
      </c>
      <c r="I112" s="32">
        <v>0.16300000000000001</v>
      </c>
      <c r="J112" s="16">
        <v>0.191</v>
      </c>
      <c r="K112" s="16">
        <v>0.104</v>
      </c>
      <c r="L112" s="20" t="s">
        <v>37</v>
      </c>
      <c r="M112" s="20" t="s">
        <v>37</v>
      </c>
      <c r="N112" s="16"/>
      <c r="O112" s="16">
        <v>0.186</v>
      </c>
    </row>
    <row r="113" spans="1:15" ht="15.75" customHeight="1">
      <c r="A113" s="15" t="s">
        <v>138</v>
      </c>
      <c r="B113" s="32">
        <v>0.50900000000000001</v>
      </c>
      <c r="C113" s="32" t="s">
        <v>37</v>
      </c>
      <c r="D113" s="32">
        <v>0.4</v>
      </c>
      <c r="E113" s="32">
        <v>0.4</v>
      </c>
      <c r="F113" s="32">
        <v>0.4</v>
      </c>
      <c r="G113" s="16">
        <v>0.35799999999999998</v>
      </c>
      <c r="H113" s="16">
        <v>0.39500000000000002</v>
      </c>
      <c r="I113" s="32">
        <v>0.377</v>
      </c>
      <c r="J113" s="16">
        <v>0.42699999999999999</v>
      </c>
      <c r="K113" s="16">
        <v>0.90300000000000002</v>
      </c>
      <c r="L113" s="20" t="s">
        <v>37</v>
      </c>
      <c r="M113" s="20" t="s">
        <v>37</v>
      </c>
      <c r="N113" s="16"/>
      <c r="O113" s="16">
        <v>0.40799999999999997</v>
      </c>
    </row>
    <row r="114" spans="1:15" ht="15.75" customHeight="1">
      <c r="A114" s="15" t="s">
        <v>139</v>
      </c>
      <c r="B114" s="32">
        <v>0.218</v>
      </c>
      <c r="C114" s="32" t="s">
        <v>37</v>
      </c>
      <c r="D114" s="32">
        <v>0.29499999999999998</v>
      </c>
      <c r="E114" s="32">
        <v>0.29499999999999998</v>
      </c>
      <c r="F114" s="32">
        <v>0.29499999999999998</v>
      </c>
      <c r="G114" s="16">
        <v>3.6999999999999998E-2</v>
      </c>
      <c r="H114" s="16">
        <v>0.23599999999999999</v>
      </c>
      <c r="I114" s="32">
        <v>0.26700000000000002</v>
      </c>
      <c r="J114" s="16">
        <v>0.221</v>
      </c>
      <c r="K114" s="16">
        <v>0.315</v>
      </c>
      <c r="L114" s="20" t="s">
        <v>37</v>
      </c>
      <c r="M114" s="20" t="s">
        <v>37</v>
      </c>
      <c r="N114" s="16"/>
      <c r="O114" s="16">
        <v>0.24299999999999999</v>
      </c>
    </row>
    <row r="115" spans="1:15" ht="15.75" customHeight="1">
      <c r="A115" s="15" t="s">
        <v>140</v>
      </c>
      <c r="B115" s="32">
        <v>5.7000000000000002E-2</v>
      </c>
      <c r="C115" s="32" t="s">
        <v>37</v>
      </c>
      <c r="D115" s="32">
        <v>8.5000000000000006E-2</v>
      </c>
      <c r="E115" s="32">
        <v>8.5000000000000006E-2</v>
      </c>
      <c r="F115" s="32">
        <v>8.5000000000000006E-2</v>
      </c>
      <c r="G115" s="30">
        <v>0</v>
      </c>
      <c r="H115" s="16">
        <v>3.1E-2</v>
      </c>
      <c r="I115" s="32">
        <v>7.0000000000000007E-2</v>
      </c>
      <c r="J115" s="16">
        <v>3.2000000000000001E-2</v>
      </c>
      <c r="K115" s="16">
        <v>0.03</v>
      </c>
      <c r="L115" s="20" t="s">
        <v>37</v>
      </c>
      <c r="M115" s="20" t="s">
        <v>37</v>
      </c>
      <c r="N115" s="16"/>
      <c r="O115" s="16">
        <v>4.9000000000000002E-2</v>
      </c>
    </row>
    <row r="116" spans="1:15" ht="15.75" customHeight="1">
      <c r="A116" s="15" t="s">
        <v>141</v>
      </c>
      <c r="B116" s="32">
        <v>0.182</v>
      </c>
      <c r="C116" s="32" t="s">
        <v>37</v>
      </c>
      <c r="D116" s="32">
        <v>0.128</v>
      </c>
      <c r="E116" s="32">
        <v>0.128</v>
      </c>
      <c r="F116" s="32">
        <v>0.128</v>
      </c>
      <c r="G116" s="16">
        <v>1.9E-2</v>
      </c>
      <c r="H116" s="16">
        <v>5.6000000000000001E-2</v>
      </c>
      <c r="I116" s="32">
        <v>0.16800000000000001</v>
      </c>
      <c r="J116" s="16">
        <v>0.16900000000000001</v>
      </c>
      <c r="K116" s="16">
        <v>0.19800000000000001</v>
      </c>
      <c r="L116" s="20" t="s">
        <v>37</v>
      </c>
      <c r="M116" s="20" t="s">
        <v>37</v>
      </c>
      <c r="N116" s="16"/>
      <c r="O116" s="16">
        <v>0.20399999999999999</v>
      </c>
    </row>
    <row r="117" spans="1:15" ht="15.75" customHeight="1">
      <c r="A117" s="194" t="s">
        <v>144</v>
      </c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6"/>
    </row>
    <row r="118" spans="1:15" ht="15.75" customHeight="1">
      <c r="A118" s="201" t="s">
        <v>145</v>
      </c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6"/>
    </row>
    <row r="119" spans="1:15" ht="15.75" customHeight="1">
      <c r="A119" s="15" t="s">
        <v>146</v>
      </c>
      <c r="B119" s="34" t="s">
        <v>147</v>
      </c>
      <c r="C119" s="34" t="s">
        <v>148</v>
      </c>
      <c r="D119" s="34" t="s">
        <v>149</v>
      </c>
      <c r="E119" s="34" t="s">
        <v>150</v>
      </c>
      <c r="F119" s="34" t="s">
        <v>151</v>
      </c>
      <c r="G119" s="34" t="s">
        <v>152</v>
      </c>
      <c r="H119" s="34" t="s">
        <v>153</v>
      </c>
      <c r="I119" s="34" t="s">
        <v>154</v>
      </c>
      <c r="J119" s="34" t="s">
        <v>155</v>
      </c>
      <c r="K119" s="34" t="s">
        <v>156</v>
      </c>
      <c r="L119" s="34" t="s">
        <v>157</v>
      </c>
      <c r="M119" s="34" t="s">
        <v>158</v>
      </c>
      <c r="N119" s="34"/>
      <c r="O119" s="34">
        <v>44.5</v>
      </c>
    </row>
    <row r="120" spans="1:15" ht="15.75" customHeight="1">
      <c r="A120" s="15" t="s">
        <v>159</v>
      </c>
      <c r="B120" s="34" t="s">
        <v>160</v>
      </c>
      <c r="C120" s="34" t="s">
        <v>161</v>
      </c>
      <c r="D120" s="34" t="s">
        <v>162</v>
      </c>
      <c r="E120" s="34" t="s">
        <v>163</v>
      </c>
      <c r="F120" s="34" t="s">
        <v>164</v>
      </c>
      <c r="G120" s="34" t="s">
        <v>165</v>
      </c>
      <c r="H120" s="34" t="s">
        <v>166</v>
      </c>
      <c r="I120" s="34" t="s">
        <v>167</v>
      </c>
      <c r="J120" s="34" t="s">
        <v>168</v>
      </c>
      <c r="K120" s="34" t="s">
        <v>169</v>
      </c>
      <c r="L120" s="34" t="s">
        <v>170</v>
      </c>
      <c r="M120" s="34" t="s">
        <v>171</v>
      </c>
      <c r="N120" s="34"/>
      <c r="O120" s="34">
        <v>18.5</v>
      </c>
    </row>
    <row r="121" spans="1:15" ht="15.75" customHeight="1">
      <c r="A121" s="15" t="s">
        <v>172</v>
      </c>
      <c r="B121" s="34" t="s">
        <v>173</v>
      </c>
      <c r="C121" s="34" t="s">
        <v>174</v>
      </c>
      <c r="D121" s="34" t="s">
        <v>175</v>
      </c>
      <c r="E121" s="34" t="s">
        <v>176</v>
      </c>
      <c r="F121" s="34" t="s">
        <v>177</v>
      </c>
      <c r="G121" s="34" t="s">
        <v>178</v>
      </c>
      <c r="H121" s="34" t="s">
        <v>166</v>
      </c>
      <c r="I121" s="34" t="s">
        <v>179</v>
      </c>
      <c r="J121" s="34" t="s">
        <v>180</v>
      </c>
      <c r="K121" s="34" t="s">
        <v>181</v>
      </c>
      <c r="L121" s="34" t="s">
        <v>182</v>
      </c>
      <c r="M121" s="34" t="s">
        <v>183</v>
      </c>
      <c r="N121" s="34"/>
      <c r="O121" s="34">
        <v>35.799999999999997</v>
      </c>
    </row>
    <row r="122" spans="1:15" ht="15.75" customHeight="1">
      <c r="A122" s="15" t="s">
        <v>184</v>
      </c>
      <c r="B122" s="34" t="s">
        <v>185</v>
      </c>
      <c r="C122" s="34" t="s">
        <v>186</v>
      </c>
      <c r="D122" s="34" t="s">
        <v>187</v>
      </c>
      <c r="E122" s="34" t="s">
        <v>188</v>
      </c>
      <c r="F122" s="34" t="s">
        <v>189</v>
      </c>
      <c r="G122" s="34" t="s">
        <v>190</v>
      </c>
      <c r="H122" s="34" t="s">
        <v>191</v>
      </c>
      <c r="I122" s="34" t="s">
        <v>192</v>
      </c>
      <c r="J122" s="34" t="s">
        <v>193</v>
      </c>
      <c r="K122" s="34" t="s">
        <v>194</v>
      </c>
      <c r="L122" s="34" t="s">
        <v>195</v>
      </c>
      <c r="M122" s="34" t="s">
        <v>196</v>
      </c>
      <c r="N122" s="34"/>
      <c r="O122" s="34">
        <v>189.7</v>
      </c>
    </row>
    <row r="123" spans="1:15" ht="15.75" customHeight="1">
      <c r="A123" s="15" t="s">
        <v>197</v>
      </c>
      <c r="B123" s="34" t="s">
        <v>198</v>
      </c>
      <c r="C123" s="34" t="s">
        <v>199</v>
      </c>
      <c r="D123" s="34" t="s">
        <v>200</v>
      </c>
      <c r="E123" s="34" t="s">
        <v>201</v>
      </c>
      <c r="F123" s="34" t="s">
        <v>202</v>
      </c>
      <c r="G123" s="34" t="s">
        <v>203</v>
      </c>
      <c r="H123" s="34" t="s">
        <v>204</v>
      </c>
      <c r="I123" s="34" t="s">
        <v>205</v>
      </c>
      <c r="J123" s="34" t="s">
        <v>206</v>
      </c>
      <c r="K123" s="34" t="s">
        <v>205</v>
      </c>
      <c r="L123" s="34" t="s">
        <v>207</v>
      </c>
      <c r="M123" s="34" t="s">
        <v>208</v>
      </c>
      <c r="N123" s="34"/>
      <c r="O123" s="34">
        <v>47.5</v>
      </c>
    </row>
    <row r="124" spans="1:15" ht="15.75" customHeight="1">
      <c r="A124" s="15" t="s">
        <v>209</v>
      </c>
      <c r="B124" s="34" t="s">
        <v>210</v>
      </c>
      <c r="C124" s="34" t="s">
        <v>211</v>
      </c>
      <c r="D124" s="34" t="s">
        <v>200</v>
      </c>
      <c r="E124" s="34" t="s">
        <v>212</v>
      </c>
      <c r="F124" s="34" t="s">
        <v>213</v>
      </c>
      <c r="G124" s="34" t="s">
        <v>214</v>
      </c>
      <c r="H124" s="34" t="s">
        <v>215</v>
      </c>
      <c r="I124" s="34" t="s">
        <v>205</v>
      </c>
      <c r="J124" s="34" t="s">
        <v>216</v>
      </c>
      <c r="K124" s="34" t="s">
        <v>178</v>
      </c>
      <c r="L124" s="34" t="s">
        <v>217</v>
      </c>
      <c r="M124" s="34" t="s">
        <v>171</v>
      </c>
      <c r="N124" s="34"/>
      <c r="O124" s="34">
        <v>43.8</v>
      </c>
    </row>
    <row r="125" spans="1:15" ht="15.75" customHeight="1">
      <c r="A125" s="15" t="s">
        <v>218</v>
      </c>
      <c r="B125" s="34" t="s">
        <v>219</v>
      </c>
      <c r="C125" s="34" t="s">
        <v>174</v>
      </c>
      <c r="D125" s="34" t="s">
        <v>220</v>
      </c>
      <c r="E125" s="34" t="s">
        <v>221</v>
      </c>
      <c r="F125" s="34" t="s">
        <v>222</v>
      </c>
      <c r="G125" s="34" t="s">
        <v>223</v>
      </c>
      <c r="H125" s="34" t="s">
        <v>178</v>
      </c>
      <c r="I125" s="34" t="s">
        <v>224</v>
      </c>
      <c r="J125" s="34" t="s">
        <v>225</v>
      </c>
      <c r="K125" s="34" t="s">
        <v>226</v>
      </c>
      <c r="L125" s="34" t="s">
        <v>227</v>
      </c>
      <c r="M125" s="34" t="s">
        <v>228</v>
      </c>
      <c r="N125" s="34"/>
      <c r="O125" s="34">
        <v>48.3</v>
      </c>
    </row>
    <row r="126" spans="1:15" ht="15.75" customHeight="1">
      <c r="A126" s="15" t="s">
        <v>229</v>
      </c>
      <c r="B126" s="34" t="s">
        <v>230</v>
      </c>
      <c r="C126" s="34" t="s">
        <v>199</v>
      </c>
      <c r="D126" s="34" t="s">
        <v>231</v>
      </c>
      <c r="E126" s="34" t="s">
        <v>163</v>
      </c>
      <c r="F126" s="34" t="s">
        <v>232</v>
      </c>
      <c r="G126" s="34" t="s">
        <v>233</v>
      </c>
      <c r="H126" s="34" t="s">
        <v>234</v>
      </c>
      <c r="I126" s="34" t="s">
        <v>235</v>
      </c>
      <c r="J126" s="34" t="s">
        <v>236</v>
      </c>
      <c r="K126" s="34" t="s">
        <v>237</v>
      </c>
      <c r="L126" s="34" t="s">
        <v>238</v>
      </c>
      <c r="M126" s="34" t="s">
        <v>158</v>
      </c>
      <c r="N126" s="34"/>
      <c r="O126" s="34">
        <v>27.3</v>
      </c>
    </row>
    <row r="127" spans="1:15" ht="15.75" customHeight="1">
      <c r="A127" s="15" t="s">
        <v>239</v>
      </c>
      <c r="B127" s="34" t="s">
        <v>240</v>
      </c>
      <c r="C127" s="34" t="s">
        <v>199</v>
      </c>
      <c r="D127" s="34" t="s">
        <v>231</v>
      </c>
      <c r="E127" s="34" t="s">
        <v>241</v>
      </c>
      <c r="F127" s="34" t="s">
        <v>242</v>
      </c>
      <c r="G127" s="34" t="s">
        <v>165</v>
      </c>
      <c r="H127" s="34" t="s">
        <v>243</v>
      </c>
      <c r="I127" s="34" t="s">
        <v>244</v>
      </c>
      <c r="J127" s="34" t="s">
        <v>245</v>
      </c>
      <c r="K127" s="34" t="s">
        <v>246</v>
      </c>
      <c r="L127" s="34" t="s">
        <v>247</v>
      </c>
      <c r="M127" s="34" t="s">
        <v>183</v>
      </c>
      <c r="N127" s="34"/>
      <c r="O127" s="34">
        <v>10.7</v>
      </c>
    </row>
    <row r="128" spans="1:15" ht="15.75" customHeight="1">
      <c r="A128" s="15" t="s">
        <v>248</v>
      </c>
      <c r="B128" s="34" t="s">
        <v>249</v>
      </c>
      <c r="C128" s="34" t="s">
        <v>250</v>
      </c>
      <c r="D128" s="34" t="s">
        <v>251</v>
      </c>
      <c r="E128" s="34" t="s">
        <v>252</v>
      </c>
      <c r="F128" s="34" t="s">
        <v>253</v>
      </c>
      <c r="G128" s="34" t="s">
        <v>254</v>
      </c>
      <c r="H128" s="34" t="s">
        <v>255</v>
      </c>
      <c r="I128" s="34" t="s">
        <v>192</v>
      </c>
      <c r="J128" s="34" t="s">
        <v>256</v>
      </c>
      <c r="K128" s="34" t="s">
        <v>257</v>
      </c>
      <c r="L128" s="34" t="s">
        <v>258</v>
      </c>
      <c r="M128" s="34" t="s">
        <v>259</v>
      </c>
      <c r="N128" s="34"/>
      <c r="O128" s="34">
        <v>157.9</v>
      </c>
    </row>
    <row r="129" spans="1:15" ht="15.75" customHeight="1">
      <c r="A129" s="15" t="s">
        <v>260</v>
      </c>
      <c r="B129" s="34" t="s">
        <v>261</v>
      </c>
      <c r="C129" s="34" t="s">
        <v>186</v>
      </c>
      <c r="D129" s="34" t="s">
        <v>182</v>
      </c>
      <c r="E129" s="34" t="s">
        <v>262</v>
      </c>
      <c r="F129" s="34" t="s">
        <v>263</v>
      </c>
      <c r="G129" s="34" t="s">
        <v>264</v>
      </c>
      <c r="H129" s="34" t="s">
        <v>265</v>
      </c>
      <c r="I129" s="34" t="s">
        <v>167</v>
      </c>
      <c r="J129" s="34" t="s">
        <v>266</v>
      </c>
      <c r="K129" s="34" t="s">
        <v>267</v>
      </c>
      <c r="L129" s="34" t="s">
        <v>268</v>
      </c>
      <c r="M129" s="34" t="s">
        <v>183</v>
      </c>
      <c r="N129" s="34"/>
      <c r="O129" s="34">
        <v>12.7</v>
      </c>
    </row>
    <row r="130" spans="1:15" ht="15.75" customHeight="1">
      <c r="A130" s="15" t="s">
        <v>269</v>
      </c>
      <c r="B130" s="34" t="s">
        <v>270</v>
      </c>
      <c r="C130" s="34" t="s">
        <v>244</v>
      </c>
      <c r="D130" s="34" t="s">
        <v>271</v>
      </c>
      <c r="E130" s="34" t="s">
        <v>272</v>
      </c>
      <c r="F130" s="34" t="s">
        <v>273</v>
      </c>
      <c r="G130" s="34" t="s">
        <v>274</v>
      </c>
      <c r="H130" s="34" t="s">
        <v>265</v>
      </c>
      <c r="I130" s="34" t="s">
        <v>167</v>
      </c>
      <c r="J130" s="34" t="s">
        <v>275</v>
      </c>
      <c r="K130" s="34" t="s">
        <v>276</v>
      </c>
      <c r="L130" s="34" t="s">
        <v>277</v>
      </c>
      <c r="M130" s="34" t="s">
        <v>183</v>
      </c>
      <c r="N130" s="34"/>
      <c r="O130" s="34">
        <v>17.899999999999999</v>
      </c>
    </row>
    <row r="131" spans="1:15" ht="15.75" customHeight="1">
      <c r="A131" s="194" t="s">
        <v>278</v>
      </c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6"/>
    </row>
    <row r="132" spans="1:15" ht="15.75" customHeight="1">
      <c r="A132" s="42" t="s">
        <v>279</v>
      </c>
      <c r="B132" s="32">
        <v>0.77400000000000002</v>
      </c>
      <c r="C132" s="32">
        <v>0.84399999999999997</v>
      </c>
      <c r="D132" s="32">
        <v>0.81399999999999995</v>
      </c>
      <c r="E132" s="32">
        <v>0.88300000000000001</v>
      </c>
      <c r="F132" s="16">
        <v>0.80600000000000005</v>
      </c>
      <c r="G132" s="16">
        <v>0.73299999999999998</v>
      </c>
      <c r="H132" s="16">
        <v>0.67600000000000005</v>
      </c>
      <c r="I132" s="16">
        <v>0.84399999999999997</v>
      </c>
      <c r="J132" s="16">
        <v>0.81200000000000006</v>
      </c>
      <c r="K132" s="16">
        <v>0.88800000000000001</v>
      </c>
      <c r="L132" s="16">
        <v>0.81599999999999995</v>
      </c>
      <c r="M132" s="16">
        <v>0.66500000000000004</v>
      </c>
      <c r="N132" s="16"/>
      <c r="O132" s="16">
        <v>0.82499999999999996</v>
      </c>
    </row>
    <row r="133" spans="1:15" ht="15.75" customHeight="1">
      <c r="A133" s="42" t="s">
        <v>280</v>
      </c>
      <c r="B133" s="32">
        <v>0.57699999999999996</v>
      </c>
      <c r="C133" s="32">
        <v>0.61599999999999999</v>
      </c>
      <c r="D133" s="32">
        <v>0.60699999999999998</v>
      </c>
      <c r="E133" s="32">
        <v>0.60799999999999998</v>
      </c>
      <c r="F133" s="16">
        <v>0.70699999999999996</v>
      </c>
      <c r="G133" s="16">
        <v>0.58099999999999996</v>
      </c>
      <c r="H133" s="16">
        <v>0.72699999999999998</v>
      </c>
      <c r="I133" s="16">
        <v>0.61599999999999999</v>
      </c>
      <c r="J133" s="16">
        <v>0.65200000000000002</v>
      </c>
      <c r="K133" s="16">
        <v>0.65</v>
      </c>
      <c r="L133" s="16">
        <v>0.70599999999999996</v>
      </c>
      <c r="M133" s="16">
        <v>0.64</v>
      </c>
      <c r="N133" s="16"/>
      <c r="O133" s="16">
        <v>0.59</v>
      </c>
    </row>
    <row r="134" spans="1:15" ht="15.75" customHeight="1">
      <c r="A134" s="42" t="s">
        <v>281</v>
      </c>
      <c r="B134" s="32">
        <v>0.193</v>
      </c>
      <c r="C134" s="32">
        <v>0.25600000000000001</v>
      </c>
      <c r="D134" s="32">
        <v>0.222</v>
      </c>
      <c r="E134" s="34" t="s">
        <v>37</v>
      </c>
      <c r="F134" s="32">
        <v>0.23599999999999999</v>
      </c>
      <c r="G134" s="32">
        <v>0.124</v>
      </c>
      <c r="H134" s="32">
        <v>0.48299999999999998</v>
      </c>
      <c r="I134" s="32">
        <v>0.25600000000000001</v>
      </c>
      <c r="J134" s="32">
        <v>0.122</v>
      </c>
      <c r="K134" s="32">
        <v>0.221</v>
      </c>
      <c r="L134" s="32">
        <v>0.216</v>
      </c>
      <c r="M134" s="34" t="s">
        <v>37</v>
      </c>
      <c r="N134" s="32"/>
      <c r="O134" s="32">
        <v>0.20300000000000001</v>
      </c>
    </row>
    <row r="135" spans="1:15" ht="15.75" customHeight="1">
      <c r="A135" s="42" t="s">
        <v>282</v>
      </c>
      <c r="B135" s="32">
        <v>0.39600000000000002</v>
      </c>
      <c r="C135" s="32">
        <v>0.33500000000000002</v>
      </c>
      <c r="D135" s="32">
        <v>0.247</v>
      </c>
      <c r="E135" s="32">
        <v>0.36199999999999999</v>
      </c>
      <c r="F135" s="16">
        <v>0.22900000000000001</v>
      </c>
      <c r="G135" s="16">
        <v>0.25</v>
      </c>
      <c r="H135" s="16">
        <v>0.30499999999999999</v>
      </c>
      <c r="I135" s="16">
        <v>0.33500000000000002</v>
      </c>
      <c r="J135" s="16">
        <v>0.26900000000000002</v>
      </c>
      <c r="K135" s="16">
        <v>0.28499999999999998</v>
      </c>
      <c r="L135" s="20" t="s">
        <v>37</v>
      </c>
      <c r="M135" s="20" t="s">
        <v>37</v>
      </c>
      <c r="N135" s="16"/>
      <c r="O135" s="16">
        <v>0.24099999999999999</v>
      </c>
    </row>
    <row r="136" spans="1:15" ht="15.75" customHeight="1">
      <c r="A136" s="42" t="s">
        <v>283</v>
      </c>
      <c r="B136" s="32">
        <v>0.216</v>
      </c>
      <c r="C136" s="32">
        <v>0.182</v>
      </c>
      <c r="D136" s="32">
        <v>0.152</v>
      </c>
      <c r="E136" s="32">
        <v>0.13800000000000001</v>
      </c>
      <c r="F136" s="16">
        <v>0.123</v>
      </c>
      <c r="G136" s="16">
        <v>0.22800000000000001</v>
      </c>
      <c r="H136" s="16">
        <v>0.17499999999999999</v>
      </c>
      <c r="I136" s="16">
        <v>0.182</v>
      </c>
      <c r="J136" s="16">
        <v>0.192</v>
      </c>
      <c r="K136" s="16">
        <v>0.13600000000000001</v>
      </c>
      <c r="L136" s="16">
        <v>0.14699999999999999</v>
      </c>
      <c r="M136" s="20" t="s">
        <v>37</v>
      </c>
      <c r="N136" s="16"/>
      <c r="O136" s="16">
        <v>0.16800000000000001</v>
      </c>
    </row>
    <row r="137" spans="1:15" ht="15.75" customHeight="1">
      <c r="A137" s="42" t="s">
        <v>284</v>
      </c>
      <c r="B137" s="32">
        <v>0.13100000000000001</v>
      </c>
      <c r="C137" s="32">
        <v>5.2999999999999999E-2</v>
      </c>
      <c r="D137" s="32">
        <v>0.159</v>
      </c>
      <c r="E137" s="32">
        <v>0.159</v>
      </c>
      <c r="F137" s="16">
        <v>0.11</v>
      </c>
      <c r="G137" s="16">
        <v>7.1999999999999995E-2</v>
      </c>
      <c r="H137" s="20" t="s">
        <v>37</v>
      </c>
      <c r="I137" s="16">
        <v>5.2999999999999999E-2</v>
      </c>
      <c r="J137" s="16">
        <v>7.0999999999999994E-2</v>
      </c>
      <c r="K137" s="16">
        <v>7.3999999999999996E-2</v>
      </c>
      <c r="L137" s="20" t="s">
        <v>37</v>
      </c>
      <c r="M137" s="20" t="s">
        <v>37</v>
      </c>
      <c r="N137" s="16"/>
      <c r="O137" s="16">
        <v>0.04</v>
      </c>
    </row>
    <row r="138" spans="1:15" ht="15.75" customHeight="1">
      <c r="A138" s="42" t="s">
        <v>285</v>
      </c>
      <c r="B138" s="34" t="s">
        <v>37</v>
      </c>
      <c r="C138" s="32">
        <v>5.7000000000000002E-2</v>
      </c>
      <c r="D138" s="34" t="s">
        <v>37</v>
      </c>
      <c r="E138" s="32" t="s">
        <v>38</v>
      </c>
      <c r="F138" s="20" t="s">
        <v>37</v>
      </c>
      <c r="G138" s="20" t="s">
        <v>37</v>
      </c>
      <c r="H138" s="20" t="s">
        <v>37</v>
      </c>
      <c r="I138" s="16">
        <v>5.7000000000000002E-2</v>
      </c>
      <c r="J138" s="16">
        <v>5.6000000000000001E-2</v>
      </c>
      <c r="K138" s="16">
        <v>6.4000000000000001E-2</v>
      </c>
      <c r="L138" s="16">
        <v>0.13300000000000001</v>
      </c>
      <c r="M138" s="20" t="s">
        <v>37</v>
      </c>
      <c r="N138" s="16"/>
      <c r="O138" s="16">
        <v>7.6999999999999999E-2</v>
      </c>
    </row>
    <row r="139" spans="1:15" ht="15.75" customHeight="1">
      <c r="A139" s="42" t="s">
        <v>286</v>
      </c>
      <c r="B139" s="32">
        <v>9.1999999999999998E-2</v>
      </c>
      <c r="C139" s="32">
        <v>7.2999999999999995E-2</v>
      </c>
      <c r="D139" s="34" t="s">
        <v>37</v>
      </c>
      <c r="E139" s="32" t="s">
        <v>38</v>
      </c>
      <c r="F139" s="32" t="s">
        <v>37</v>
      </c>
      <c r="G139" s="32" t="s">
        <v>37</v>
      </c>
      <c r="H139" s="32" t="s">
        <v>37</v>
      </c>
      <c r="I139" s="16">
        <v>7.2999999999999995E-2</v>
      </c>
      <c r="J139" s="16">
        <v>6.4000000000000001E-2</v>
      </c>
      <c r="K139" s="16">
        <v>3.5999999999999997E-2</v>
      </c>
      <c r="L139" s="16">
        <v>0.14599999999999999</v>
      </c>
      <c r="M139" s="20" t="s">
        <v>37</v>
      </c>
      <c r="N139" s="16"/>
      <c r="O139" s="16">
        <v>7.8E-2</v>
      </c>
    </row>
    <row r="140" spans="1:15" ht="15.75" customHeight="1">
      <c r="A140" s="42" t="s">
        <v>287</v>
      </c>
      <c r="B140" s="32">
        <v>0.24399999999999999</v>
      </c>
      <c r="C140" s="32">
        <v>0.17399999999999999</v>
      </c>
      <c r="D140" s="32">
        <v>0.216</v>
      </c>
      <c r="E140" s="32">
        <v>0.35399999999999998</v>
      </c>
      <c r="F140" s="20" t="s">
        <v>37</v>
      </c>
      <c r="G140" s="16">
        <v>0.188</v>
      </c>
      <c r="H140" s="20" t="s">
        <v>37</v>
      </c>
      <c r="I140" s="16">
        <v>0.17399999999999999</v>
      </c>
      <c r="J140" s="16">
        <v>0.20599999999999999</v>
      </c>
      <c r="K140" s="16">
        <v>9.6000000000000002E-2</v>
      </c>
      <c r="L140" s="16">
        <v>0.23899999999999999</v>
      </c>
      <c r="M140" s="20" t="s">
        <v>37</v>
      </c>
      <c r="N140" s="16"/>
      <c r="O140" s="16">
        <v>0.21199999999999999</v>
      </c>
    </row>
    <row r="141" spans="1:15" ht="15.75" customHeight="1">
      <c r="A141" s="42" t="s">
        <v>288</v>
      </c>
      <c r="B141" s="32">
        <v>0.14199999999999999</v>
      </c>
      <c r="C141" s="32">
        <v>0.153</v>
      </c>
      <c r="D141" s="32">
        <v>0.121</v>
      </c>
      <c r="E141" s="32" t="s">
        <v>38</v>
      </c>
      <c r="F141" s="20" t="s">
        <v>37</v>
      </c>
      <c r="G141" s="16">
        <v>9.1999999999999998E-2</v>
      </c>
      <c r="H141" s="20" t="s">
        <v>37</v>
      </c>
      <c r="I141" s="16">
        <v>0.153</v>
      </c>
      <c r="J141" s="16">
        <v>9.9000000000000005E-2</v>
      </c>
      <c r="K141" s="16">
        <v>0.16900000000000001</v>
      </c>
      <c r="L141" s="16">
        <v>0.151</v>
      </c>
      <c r="M141" s="20" t="s">
        <v>37</v>
      </c>
      <c r="N141" s="16"/>
      <c r="O141" s="16">
        <v>0.129</v>
      </c>
    </row>
    <row r="142" spans="1:15" ht="15.75" customHeight="1">
      <c r="A142" s="42" t="s">
        <v>289</v>
      </c>
      <c r="B142" s="32">
        <v>0.26</v>
      </c>
      <c r="C142" s="32">
        <v>0.27600000000000002</v>
      </c>
      <c r="D142" s="36">
        <v>0.31</v>
      </c>
      <c r="E142" s="32">
        <v>0.33100000000000002</v>
      </c>
      <c r="F142" s="16">
        <v>0.42299999999999999</v>
      </c>
      <c r="G142" s="16">
        <v>0.36</v>
      </c>
      <c r="H142" s="16">
        <v>0.29099999999999998</v>
      </c>
      <c r="I142" s="16">
        <v>0.27600000000000002</v>
      </c>
      <c r="J142" s="16">
        <v>0.314</v>
      </c>
      <c r="K142" s="16">
        <v>0.27500000000000002</v>
      </c>
      <c r="L142" s="16">
        <v>0.34200000000000003</v>
      </c>
      <c r="M142" s="20" t="s">
        <v>37</v>
      </c>
      <c r="N142" s="16"/>
      <c r="O142" s="16">
        <v>0.32400000000000001</v>
      </c>
    </row>
    <row r="143" spans="1:15" ht="15.75" customHeight="1">
      <c r="A143" s="42" t="s">
        <v>290</v>
      </c>
      <c r="B143" s="32">
        <v>0.17</v>
      </c>
      <c r="C143" s="32">
        <v>0.22800000000000001</v>
      </c>
      <c r="D143" s="32">
        <v>0.14899999999999999</v>
      </c>
      <c r="E143" s="32" t="s">
        <v>38</v>
      </c>
      <c r="F143" s="20" t="s">
        <v>37</v>
      </c>
      <c r="G143" s="16">
        <v>0.26200000000000001</v>
      </c>
      <c r="H143" s="20" t="s">
        <v>37</v>
      </c>
      <c r="I143" s="16">
        <v>0.22800000000000001</v>
      </c>
      <c r="J143" s="16">
        <v>0.16800000000000001</v>
      </c>
      <c r="K143" s="16">
        <v>0.26100000000000001</v>
      </c>
      <c r="L143" s="16">
        <v>0.23499999999999999</v>
      </c>
      <c r="M143" s="20" t="s">
        <v>37</v>
      </c>
      <c r="N143" s="16"/>
      <c r="O143" s="16">
        <v>0.22600000000000001</v>
      </c>
    </row>
    <row r="144" spans="1:15" ht="15.75" customHeight="1">
      <c r="A144" s="194" t="s">
        <v>291</v>
      </c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6"/>
    </row>
    <row r="145" spans="1:15" ht="15.75" customHeight="1">
      <c r="A145" s="42" t="s">
        <v>292</v>
      </c>
      <c r="B145" s="32">
        <v>0.33700000000000002</v>
      </c>
      <c r="C145" s="32">
        <v>0.311</v>
      </c>
      <c r="D145" s="32">
        <v>0.36499999999999999</v>
      </c>
      <c r="E145" s="32">
        <v>0.35</v>
      </c>
      <c r="F145" s="16">
        <v>0.27400000000000002</v>
      </c>
      <c r="G145" s="16">
        <v>0.38400000000000001</v>
      </c>
      <c r="H145" s="16">
        <v>0.371</v>
      </c>
      <c r="I145" s="16">
        <v>0.311</v>
      </c>
      <c r="J145" s="16">
        <v>0.35899999999999999</v>
      </c>
      <c r="K145" s="16">
        <v>0.36599999999999999</v>
      </c>
      <c r="L145" s="16">
        <v>0.23799999999999999</v>
      </c>
      <c r="M145" s="20" t="s">
        <v>37</v>
      </c>
      <c r="N145" s="16"/>
      <c r="O145" s="16">
        <v>0.28599999999999998</v>
      </c>
    </row>
    <row r="146" spans="1:15" ht="15.75" customHeight="1">
      <c r="A146" s="42" t="s">
        <v>293</v>
      </c>
      <c r="B146" s="32">
        <v>0.45200000000000001</v>
      </c>
      <c r="C146" s="32">
        <v>0.30399999999999999</v>
      </c>
      <c r="D146" s="36">
        <v>0.42</v>
      </c>
      <c r="E146" s="32">
        <v>0.26700000000000002</v>
      </c>
      <c r="F146" s="16">
        <v>0.374</v>
      </c>
      <c r="G146" s="16">
        <v>0.26700000000000002</v>
      </c>
      <c r="H146" s="16">
        <v>0.28000000000000003</v>
      </c>
      <c r="I146" s="32">
        <v>0.30399999999999999</v>
      </c>
      <c r="J146" s="16">
        <v>0.28499999999999998</v>
      </c>
      <c r="K146" s="16">
        <v>0.26</v>
      </c>
      <c r="L146" s="16">
        <v>0.33300000000000002</v>
      </c>
      <c r="M146" s="20" t="s">
        <v>37</v>
      </c>
      <c r="N146" s="16"/>
      <c r="O146" s="16">
        <v>0.27</v>
      </c>
    </row>
    <row r="147" spans="1:15" ht="15.75" customHeight="1">
      <c r="A147" s="42" t="s">
        <v>294</v>
      </c>
      <c r="B147" s="32">
        <v>9.8000000000000004E-2</v>
      </c>
      <c r="C147" s="32">
        <v>9.6000000000000002E-2</v>
      </c>
      <c r="D147" s="32">
        <v>9.0999999999999998E-2</v>
      </c>
      <c r="E147" s="32">
        <v>4.7E-2</v>
      </c>
      <c r="F147" s="16">
        <v>0.109</v>
      </c>
      <c r="G147" s="16">
        <v>9.7000000000000003E-2</v>
      </c>
      <c r="H147" s="20" t="s">
        <v>37</v>
      </c>
      <c r="I147" s="32">
        <v>9.6000000000000002E-2</v>
      </c>
      <c r="J147" s="16">
        <v>0.10100000000000001</v>
      </c>
      <c r="K147" s="16">
        <v>0.13300000000000001</v>
      </c>
      <c r="L147" s="16">
        <v>8.2000000000000003E-2</v>
      </c>
      <c r="M147" s="20" t="s">
        <v>37</v>
      </c>
      <c r="N147" s="16"/>
      <c r="O147" s="16">
        <v>0.108</v>
      </c>
    </row>
    <row r="148" spans="1:15" ht="15.75" customHeight="1">
      <c r="A148" s="42" t="s">
        <v>295</v>
      </c>
      <c r="B148" s="32">
        <v>0.14199999999999999</v>
      </c>
      <c r="C148" s="32">
        <v>7.4999999999999997E-2</v>
      </c>
      <c r="D148" s="32">
        <v>0.06</v>
      </c>
      <c r="E148" s="32">
        <v>3.9E-2</v>
      </c>
      <c r="F148" s="16">
        <v>9.4E-2</v>
      </c>
      <c r="G148" s="16">
        <v>0.107</v>
      </c>
      <c r="H148" s="16">
        <v>0.04</v>
      </c>
      <c r="I148" s="32">
        <v>7.4999999999999997E-2</v>
      </c>
      <c r="J148" s="16">
        <v>0.09</v>
      </c>
      <c r="K148" s="30">
        <v>0.09</v>
      </c>
      <c r="L148" s="16">
        <v>0.16500000000000001</v>
      </c>
      <c r="M148" s="20" t="s">
        <v>37</v>
      </c>
      <c r="N148" s="16"/>
      <c r="O148" s="16">
        <v>8.2000000000000003E-2</v>
      </c>
    </row>
    <row r="149" spans="1:15" ht="15.75" customHeight="1">
      <c r="A149" s="42" t="s">
        <v>296</v>
      </c>
      <c r="B149" s="32">
        <v>0.18099999999999999</v>
      </c>
      <c r="C149" s="32">
        <v>0.122</v>
      </c>
      <c r="D149" s="32">
        <v>9.6000000000000002E-2</v>
      </c>
      <c r="E149" s="32">
        <v>7.9000000000000001E-2</v>
      </c>
      <c r="F149" s="16">
        <v>0.14799999999999999</v>
      </c>
      <c r="G149" s="16">
        <v>0.10299999999999999</v>
      </c>
      <c r="H149" s="16">
        <v>9.7000000000000003E-2</v>
      </c>
      <c r="I149" s="32">
        <v>0.122</v>
      </c>
      <c r="J149" s="16">
        <v>8.5000000000000006E-2</v>
      </c>
      <c r="K149" s="16">
        <v>7.2999999999999995E-2</v>
      </c>
      <c r="L149" s="16">
        <v>8.5000000000000006E-2</v>
      </c>
      <c r="M149" s="20" t="s">
        <v>37</v>
      </c>
      <c r="N149" s="16"/>
      <c r="O149" s="16">
        <v>8.3000000000000004E-2</v>
      </c>
    </row>
    <row r="150" spans="1:15" ht="15.75" customHeight="1">
      <c r="A150" s="42" t="s">
        <v>297</v>
      </c>
      <c r="B150" s="34">
        <v>12.3</v>
      </c>
      <c r="C150" s="32">
        <v>7.9000000000000001E-2</v>
      </c>
      <c r="D150" s="32">
        <v>5.2999999999999999E-2</v>
      </c>
      <c r="E150" s="34" t="s">
        <v>38</v>
      </c>
      <c r="F150" s="16">
        <v>7.8E-2</v>
      </c>
      <c r="G150" s="16">
        <v>6.0999999999999999E-2</v>
      </c>
      <c r="H150" s="20" t="s">
        <v>37</v>
      </c>
      <c r="I150" s="16">
        <v>7.9000000000000001E-2</v>
      </c>
      <c r="J150" s="16">
        <v>6.8000000000000005E-2</v>
      </c>
      <c r="K150" s="16">
        <v>7.4999999999999997E-2</v>
      </c>
      <c r="L150" s="16">
        <v>3.9E-2</v>
      </c>
      <c r="M150" s="20" t="s">
        <v>37</v>
      </c>
      <c r="N150" s="16"/>
      <c r="O150" s="16">
        <v>6.2E-2</v>
      </c>
    </row>
    <row r="151" spans="1:15" ht="15.75" customHeight="1">
      <c r="A151" s="42" t="s">
        <v>298</v>
      </c>
      <c r="B151" s="32">
        <v>0.27300000000000002</v>
      </c>
      <c r="C151" s="32">
        <v>0.245</v>
      </c>
      <c r="D151" s="32">
        <v>0.20799999999999999</v>
      </c>
      <c r="E151" s="32">
        <v>0.184</v>
      </c>
      <c r="F151" s="16">
        <v>0.19</v>
      </c>
      <c r="G151" s="16">
        <v>0.27600000000000002</v>
      </c>
      <c r="H151" s="16">
        <v>9.2999999999999999E-2</v>
      </c>
      <c r="I151" s="16">
        <v>0.245</v>
      </c>
      <c r="J151" s="16">
        <v>0.216</v>
      </c>
      <c r="K151" s="16">
        <v>0.18</v>
      </c>
      <c r="L151" s="16">
        <v>0.17599999999999999</v>
      </c>
      <c r="M151" s="20" t="s">
        <v>37</v>
      </c>
      <c r="N151" s="16"/>
      <c r="O151" s="16">
        <v>0.251</v>
      </c>
    </row>
    <row r="152" spans="1:15" ht="15.75" customHeight="1">
      <c r="A152" s="42" t="s">
        <v>299</v>
      </c>
      <c r="B152" s="32">
        <v>0.14599999999999999</v>
      </c>
      <c r="C152" s="32">
        <v>9.4E-2</v>
      </c>
      <c r="D152" s="32">
        <v>0.155</v>
      </c>
      <c r="E152" s="32">
        <v>8.1000000000000003E-2</v>
      </c>
      <c r="F152" s="16">
        <v>0.156</v>
      </c>
      <c r="G152" s="16">
        <v>0.11600000000000001</v>
      </c>
      <c r="H152" s="16">
        <v>0.18099999999999999</v>
      </c>
      <c r="I152" s="16">
        <v>9.4E-2</v>
      </c>
      <c r="J152" s="16">
        <v>0.13100000000000001</v>
      </c>
      <c r="K152" s="16">
        <v>9.8000000000000004E-2</v>
      </c>
      <c r="L152" s="16">
        <v>8.4000000000000005E-2</v>
      </c>
      <c r="M152" s="20" t="s">
        <v>37</v>
      </c>
      <c r="N152" s="16"/>
      <c r="O152" s="16">
        <v>9.8000000000000004E-2</v>
      </c>
    </row>
    <row r="153" spans="1:15" ht="15.75" customHeight="1">
      <c r="A153" s="42" t="s">
        <v>300</v>
      </c>
      <c r="B153" s="32">
        <v>0.108</v>
      </c>
      <c r="C153" s="32">
        <v>6.4000000000000001E-2</v>
      </c>
      <c r="D153" s="34" t="s">
        <v>37</v>
      </c>
      <c r="E153" s="32" t="s">
        <v>38</v>
      </c>
      <c r="F153" s="16">
        <v>8.6999999999999994E-2</v>
      </c>
      <c r="G153" s="16">
        <v>5.0999999999999997E-2</v>
      </c>
      <c r="H153" s="20" t="s">
        <v>37</v>
      </c>
      <c r="I153" s="16">
        <v>6.4000000000000001E-2</v>
      </c>
      <c r="J153" s="16">
        <v>3.7999999999999999E-2</v>
      </c>
      <c r="K153" s="16">
        <v>4.2000000000000003E-2</v>
      </c>
      <c r="L153" s="20" t="s">
        <v>37</v>
      </c>
      <c r="M153" s="20" t="s">
        <v>37</v>
      </c>
      <c r="N153" s="16"/>
      <c r="O153" s="16">
        <v>4.2000000000000003E-2</v>
      </c>
    </row>
    <row r="154" spans="1:15" ht="15.75" customHeight="1">
      <c r="A154" s="42" t="s">
        <v>301</v>
      </c>
      <c r="B154" s="32">
        <v>0.68200000000000005</v>
      </c>
      <c r="C154" s="32">
        <v>0.56200000000000006</v>
      </c>
      <c r="D154" s="32">
        <v>0.626</v>
      </c>
      <c r="E154" s="32">
        <v>0.52900000000000003</v>
      </c>
      <c r="F154" s="16">
        <v>0.63</v>
      </c>
      <c r="G154" s="16">
        <v>0.57199999999999995</v>
      </c>
      <c r="H154" s="16">
        <v>0.54400000000000004</v>
      </c>
      <c r="I154" s="16">
        <v>0.56200000000000006</v>
      </c>
      <c r="J154" s="16">
        <v>0.58099999999999996</v>
      </c>
      <c r="K154" s="16">
        <v>0.56799999999999995</v>
      </c>
      <c r="L154" s="16">
        <v>0.625</v>
      </c>
      <c r="M154" s="20" t="s">
        <v>37</v>
      </c>
      <c r="N154" s="16"/>
      <c r="O154" s="16">
        <v>0.56499999999999995</v>
      </c>
    </row>
    <row r="155" spans="1:15" ht="15.75" customHeight="1">
      <c r="A155" s="42" t="s">
        <v>302</v>
      </c>
      <c r="B155" s="32">
        <v>5.1999999999999998E-2</v>
      </c>
      <c r="C155" s="32">
        <v>3.6999999999999998E-2</v>
      </c>
      <c r="D155" s="34" t="s">
        <v>37</v>
      </c>
      <c r="E155" s="32" t="s">
        <v>38</v>
      </c>
      <c r="F155" s="16">
        <v>4.4999999999999998E-2</v>
      </c>
      <c r="G155" s="16">
        <v>4.9000000000000002E-2</v>
      </c>
      <c r="H155" s="20" t="s">
        <v>37</v>
      </c>
      <c r="I155" s="16">
        <v>3.6999999999999998E-2</v>
      </c>
      <c r="J155" s="16">
        <v>2.9000000000000001E-2</v>
      </c>
      <c r="K155" s="16">
        <v>2.8000000000000001E-2</v>
      </c>
      <c r="L155" s="20" t="s">
        <v>37</v>
      </c>
      <c r="M155" s="20" t="s">
        <v>37</v>
      </c>
      <c r="N155" s="16"/>
      <c r="O155" s="16">
        <v>3.1E-2</v>
      </c>
    </row>
    <row r="156" spans="1:15" ht="15.75" customHeight="1">
      <c r="N156" s="11"/>
      <c r="O156" s="43"/>
    </row>
    <row r="157" spans="1:15" ht="15.75" customHeight="1">
      <c r="N157" s="11"/>
      <c r="O157" s="43"/>
    </row>
    <row r="158" spans="1:15" ht="15.75" customHeight="1">
      <c r="N158" s="11"/>
      <c r="O158" s="43"/>
    </row>
    <row r="159" spans="1:15" ht="15.75" customHeight="1">
      <c r="N159" s="11"/>
      <c r="O159" s="43"/>
    </row>
    <row r="160" spans="1:15" ht="15.75" customHeight="1">
      <c r="N160" s="11"/>
      <c r="O160" s="43"/>
    </row>
    <row r="161" spans="14:15" ht="15.75" customHeight="1">
      <c r="N161" s="11"/>
      <c r="O161" s="43"/>
    </row>
    <row r="162" spans="14:15" ht="15.75" customHeight="1">
      <c r="N162" s="11"/>
      <c r="O162" s="43"/>
    </row>
    <row r="163" spans="14:15" ht="15.75" customHeight="1">
      <c r="N163" s="11"/>
      <c r="O163" s="43"/>
    </row>
    <row r="164" spans="14:15" ht="15.75" customHeight="1">
      <c r="N164" s="11"/>
      <c r="O164" s="43"/>
    </row>
    <row r="165" spans="14:15" ht="15.75" customHeight="1">
      <c r="N165" s="11"/>
      <c r="O165" s="43"/>
    </row>
    <row r="166" spans="14:15" ht="15.75" customHeight="1">
      <c r="N166" s="11"/>
      <c r="O166" s="43"/>
    </row>
    <row r="167" spans="14:15" ht="15.75" customHeight="1">
      <c r="N167" s="11"/>
      <c r="O167" s="43"/>
    </row>
    <row r="168" spans="14:15" ht="15.75" customHeight="1">
      <c r="N168" s="11"/>
      <c r="O168" s="43"/>
    </row>
    <row r="169" spans="14:15" ht="15.75" customHeight="1">
      <c r="N169" s="11"/>
      <c r="O169" s="43"/>
    </row>
    <row r="170" spans="14:15" ht="15.75" customHeight="1">
      <c r="N170" s="11"/>
      <c r="O170" s="43"/>
    </row>
    <row r="171" spans="14:15" ht="15.75" customHeight="1">
      <c r="N171" s="11"/>
      <c r="O171" s="43"/>
    </row>
    <row r="172" spans="14:15" ht="15.75" customHeight="1">
      <c r="N172" s="11"/>
      <c r="O172" s="43"/>
    </row>
    <row r="173" spans="14:15" ht="15.75" customHeight="1">
      <c r="N173" s="11"/>
      <c r="O173" s="43"/>
    </row>
    <row r="174" spans="14:15" ht="15.75" customHeight="1">
      <c r="N174" s="11"/>
      <c r="O174" s="43"/>
    </row>
    <row r="175" spans="14:15" ht="15.75" customHeight="1">
      <c r="N175" s="11"/>
      <c r="O175" s="43"/>
    </row>
    <row r="176" spans="14:15" ht="15.75" customHeight="1">
      <c r="N176" s="11"/>
      <c r="O176" s="43"/>
    </row>
    <row r="177" spans="14:15" ht="15.75" customHeight="1">
      <c r="N177" s="11"/>
      <c r="O177" s="43"/>
    </row>
    <row r="178" spans="14:15" ht="15.75" customHeight="1">
      <c r="N178" s="11"/>
      <c r="O178" s="43"/>
    </row>
    <row r="179" spans="14:15" ht="15.75" customHeight="1">
      <c r="N179" s="11"/>
      <c r="O179" s="43"/>
    </row>
    <row r="180" spans="14:15" ht="15.75" customHeight="1">
      <c r="N180" s="11"/>
      <c r="O180" s="43"/>
    </row>
    <row r="181" spans="14:15" ht="15.75" customHeight="1">
      <c r="N181" s="11"/>
      <c r="O181" s="43"/>
    </row>
    <row r="182" spans="14:15" ht="15.75" customHeight="1">
      <c r="N182" s="11"/>
      <c r="O182" s="43"/>
    </row>
    <row r="183" spans="14:15" ht="15.75" customHeight="1">
      <c r="N183" s="11"/>
      <c r="O183" s="43"/>
    </row>
    <row r="184" spans="14:15" ht="15.75" customHeight="1">
      <c r="N184" s="11"/>
      <c r="O184" s="43"/>
    </row>
    <row r="185" spans="14:15" ht="15.75" customHeight="1">
      <c r="N185" s="11"/>
      <c r="O185" s="43"/>
    </row>
    <row r="186" spans="14:15" ht="15.75" customHeight="1">
      <c r="N186" s="11"/>
      <c r="O186" s="43"/>
    </row>
    <row r="187" spans="14:15" ht="15.75" customHeight="1">
      <c r="N187" s="11"/>
      <c r="O187" s="43"/>
    </row>
    <row r="188" spans="14:15" ht="15.75" customHeight="1">
      <c r="N188" s="11"/>
      <c r="O188" s="43"/>
    </row>
    <row r="189" spans="14:15" ht="15.75" customHeight="1">
      <c r="N189" s="11"/>
      <c r="O189" s="43"/>
    </row>
    <row r="190" spans="14:15" ht="15.75" customHeight="1">
      <c r="N190" s="11"/>
      <c r="O190" s="43"/>
    </row>
    <row r="191" spans="14:15" ht="15.75" customHeight="1">
      <c r="N191" s="11"/>
      <c r="O191" s="43"/>
    </row>
    <row r="192" spans="14:15" ht="15.75" customHeight="1">
      <c r="N192" s="11"/>
      <c r="O192" s="43"/>
    </row>
    <row r="193" spans="14:15" ht="15.75" customHeight="1">
      <c r="N193" s="11"/>
      <c r="O193" s="43"/>
    </row>
    <row r="194" spans="14:15" ht="15.75" customHeight="1">
      <c r="N194" s="11"/>
      <c r="O194" s="43"/>
    </row>
    <row r="195" spans="14:15" ht="15.75" customHeight="1">
      <c r="N195" s="11"/>
      <c r="O195" s="43"/>
    </row>
    <row r="196" spans="14:15" ht="15.75" customHeight="1">
      <c r="N196" s="11"/>
      <c r="O196" s="43"/>
    </row>
    <row r="197" spans="14:15" ht="15.75" customHeight="1">
      <c r="N197" s="11"/>
      <c r="O197" s="43"/>
    </row>
    <row r="198" spans="14:15" ht="15.75" customHeight="1">
      <c r="N198" s="11"/>
      <c r="O198" s="43"/>
    </row>
    <row r="199" spans="14:15" ht="15.75" customHeight="1">
      <c r="N199" s="11"/>
      <c r="O199" s="43"/>
    </row>
    <row r="200" spans="14:15" ht="15.75" customHeight="1">
      <c r="N200" s="11"/>
      <c r="O200" s="43"/>
    </row>
    <row r="201" spans="14:15" ht="15.75" customHeight="1">
      <c r="N201" s="11"/>
      <c r="O201" s="43"/>
    </row>
    <row r="202" spans="14:15" ht="15.75" customHeight="1">
      <c r="N202" s="11"/>
      <c r="O202" s="43"/>
    </row>
    <row r="203" spans="14:15" ht="15.75" customHeight="1">
      <c r="N203" s="11"/>
      <c r="O203" s="43"/>
    </row>
    <row r="204" spans="14:15" ht="15.75" customHeight="1">
      <c r="N204" s="11"/>
      <c r="O204" s="43"/>
    </row>
    <row r="205" spans="14:15" ht="15.75" customHeight="1">
      <c r="N205" s="11"/>
      <c r="O205" s="43"/>
    </row>
    <row r="206" spans="14:15" ht="15.75" customHeight="1">
      <c r="N206" s="11"/>
      <c r="O206" s="43"/>
    </row>
    <row r="207" spans="14:15" ht="15.75" customHeight="1">
      <c r="N207" s="11"/>
      <c r="O207" s="43"/>
    </row>
    <row r="208" spans="14:15" ht="15.75" customHeight="1">
      <c r="N208" s="11"/>
      <c r="O208" s="43"/>
    </row>
    <row r="209" spans="14:15" ht="15.75" customHeight="1">
      <c r="N209" s="11"/>
      <c r="O209" s="43"/>
    </row>
    <row r="210" spans="14:15" ht="15.75" customHeight="1">
      <c r="N210" s="11"/>
      <c r="O210" s="43"/>
    </row>
    <row r="211" spans="14:15" ht="15.75" customHeight="1">
      <c r="N211" s="11"/>
      <c r="O211" s="43"/>
    </row>
    <row r="212" spans="14:15" ht="15.75" customHeight="1">
      <c r="N212" s="11"/>
      <c r="O212" s="43"/>
    </row>
    <row r="213" spans="14:15" ht="15.75" customHeight="1">
      <c r="N213" s="11"/>
      <c r="O213" s="43"/>
    </row>
    <row r="214" spans="14:15" ht="15.75" customHeight="1">
      <c r="N214" s="11"/>
      <c r="O214" s="43"/>
    </row>
    <row r="215" spans="14:15" ht="15.75" customHeight="1">
      <c r="N215" s="11"/>
      <c r="O215" s="43"/>
    </row>
    <row r="216" spans="14:15" ht="15.75" customHeight="1">
      <c r="N216" s="11"/>
      <c r="O216" s="43"/>
    </row>
    <row r="217" spans="14:15" ht="15.75" customHeight="1">
      <c r="N217" s="11"/>
      <c r="O217" s="43"/>
    </row>
    <row r="218" spans="14:15" ht="15.75" customHeight="1">
      <c r="N218" s="11"/>
      <c r="O218" s="43"/>
    </row>
    <row r="219" spans="14:15" ht="15.75" customHeight="1">
      <c r="N219" s="11"/>
      <c r="O219" s="43"/>
    </row>
    <row r="220" spans="14:15" ht="15.75" customHeight="1">
      <c r="N220" s="11"/>
      <c r="O220" s="43"/>
    </row>
    <row r="221" spans="14:15" ht="15.75" customHeight="1">
      <c r="N221" s="11"/>
      <c r="O221" s="43"/>
    </row>
    <row r="222" spans="14:15" ht="15.75" customHeight="1">
      <c r="N222" s="11"/>
      <c r="O222" s="43"/>
    </row>
    <row r="223" spans="14:15" ht="15.75" customHeight="1">
      <c r="N223" s="11"/>
      <c r="O223" s="43"/>
    </row>
    <row r="224" spans="14:15" ht="15.75" customHeight="1">
      <c r="N224" s="11"/>
      <c r="O224" s="43"/>
    </row>
    <row r="225" spans="14:15" ht="15.75" customHeight="1">
      <c r="N225" s="11"/>
      <c r="O225" s="43"/>
    </row>
    <row r="226" spans="14:15" ht="15.75" customHeight="1">
      <c r="N226" s="11"/>
      <c r="O226" s="43"/>
    </row>
    <row r="227" spans="14:15" ht="15.75" customHeight="1">
      <c r="N227" s="11"/>
      <c r="O227" s="43"/>
    </row>
    <row r="228" spans="14:15" ht="15.75" customHeight="1">
      <c r="N228" s="11"/>
      <c r="O228" s="43"/>
    </row>
    <row r="229" spans="14:15" ht="15.75" customHeight="1">
      <c r="N229" s="11"/>
      <c r="O229" s="43"/>
    </row>
    <row r="230" spans="14:15" ht="15.75" customHeight="1">
      <c r="N230" s="11"/>
      <c r="O230" s="43"/>
    </row>
    <row r="231" spans="14:15" ht="15.75" customHeight="1">
      <c r="N231" s="11"/>
      <c r="O231" s="43"/>
    </row>
    <row r="232" spans="14:15" ht="15.75" customHeight="1">
      <c r="N232" s="11"/>
      <c r="O232" s="43"/>
    </row>
    <row r="233" spans="14:15" ht="15.75" customHeight="1">
      <c r="N233" s="11"/>
      <c r="O233" s="43"/>
    </row>
    <row r="234" spans="14:15" ht="15.75" customHeight="1">
      <c r="N234" s="11"/>
      <c r="O234" s="43"/>
    </row>
    <row r="235" spans="14:15" ht="15.75" customHeight="1">
      <c r="N235" s="11"/>
      <c r="O235" s="43"/>
    </row>
    <row r="236" spans="14:15" ht="15.75" customHeight="1">
      <c r="N236" s="11"/>
      <c r="O236" s="43"/>
    </row>
    <row r="237" spans="14:15" ht="15.75" customHeight="1">
      <c r="N237" s="11"/>
      <c r="O237" s="43"/>
    </row>
    <row r="238" spans="14:15" ht="15.75" customHeight="1">
      <c r="N238" s="11"/>
      <c r="O238" s="43"/>
    </row>
    <row r="239" spans="14:15" ht="15.75" customHeight="1">
      <c r="N239" s="11"/>
      <c r="O239" s="43"/>
    </row>
    <row r="240" spans="14:15" ht="15.75" customHeight="1">
      <c r="N240" s="11"/>
      <c r="O240" s="43"/>
    </row>
    <row r="241" spans="14:15" ht="15.75" customHeight="1">
      <c r="N241" s="11"/>
      <c r="O241" s="43"/>
    </row>
    <row r="242" spans="14:15" ht="15.75" customHeight="1">
      <c r="N242" s="11"/>
      <c r="O242" s="43"/>
    </row>
    <row r="243" spans="14:15" ht="15.75" customHeight="1">
      <c r="N243" s="11"/>
      <c r="O243" s="43"/>
    </row>
    <row r="244" spans="14:15" ht="15.75" customHeight="1">
      <c r="N244" s="11"/>
      <c r="O244" s="43"/>
    </row>
    <row r="245" spans="14:15" ht="15.75" customHeight="1">
      <c r="N245" s="11"/>
      <c r="O245" s="43"/>
    </row>
    <row r="246" spans="14:15" ht="15.75" customHeight="1">
      <c r="N246" s="11"/>
      <c r="O246" s="43"/>
    </row>
    <row r="247" spans="14:15" ht="15.75" customHeight="1">
      <c r="N247" s="11"/>
      <c r="O247" s="43"/>
    </row>
    <row r="248" spans="14:15" ht="15.75" customHeight="1">
      <c r="N248" s="11"/>
      <c r="O248" s="43"/>
    </row>
    <row r="249" spans="14:15" ht="15.75" customHeight="1">
      <c r="N249" s="11"/>
      <c r="O249" s="43"/>
    </row>
    <row r="250" spans="14:15" ht="15.75" customHeight="1">
      <c r="N250" s="11"/>
      <c r="O250" s="43"/>
    </row>
    <row r="251" spans="14:15" ht="15.75" customHeight="1">
      <c r="N251" s="11"/>
      <c r="O251" s="43"/>
    </row>
    <row r="252" spans="14:15" ht="15.75" customHeight="1">
      <c r="N252" s="11"/>
      <c r="O252" s="43"/>
    </row>
    <row r="253" spans="14:15" ht="15.75" customHeight="1">
      <c r="N253" s="11"/>
      <c r="O253" s="43"/>
    </row>
    <row r="254" spans="14:15" ht="15.75" customHeight="1">
      <c r="N254" s="11"/>
      <c r="O254" s="43"/>
    </row>
    <row r="255" spans="14:15" ht="15.75" customHeight="1">
      <c r="N255" s="11"/>
      <c r="O255" s="43"/>
    </row>
    <row r="256" spans="14:15" ht="15.75" customHeight="1">
      <c r="N256" s="11"/>
      <c r="O256" s="43"/>
    </row>
    <row r="257" spans="14:15" ht="15.75" customHeight="1">
      <c r="N257" s="11"/>
      <c r="O257" s="43"/>
    </row>
    <row r="258" spans="14:15" ht="15.75" customHeight="1">
      <c r="N258" s="11"/>
      <c r="O258" s="43"/>
    </row>
    <row r="259" spans="14:15" ht="15.75" customHeight="1">
      <c r="N259" s="11"/>
      <c r="O259" s="43"/>
    </row>
    <row r="260" spans="14:15" ht="15.75" customHeight="1">
      <c r="N260" s="11"/>
      <c r="O260" s="43"/>
    </row>
    <row r="261" spans="14:15" ht="15.75" customHeight="1">
      <c r="N261" s="11"/>
      <c r="O261" s="43"/>
    </row>
    <row r="262" spans="14:15" ht="15.75" customHeight="1">
      <c r="N262" s="11"/>
      <c r="O262" s="43"/>
    </row>
    <row r="263" spans="14:15" ht="15.75" customHeight="1">
      <c r="N263" s="11"/>
      <c r="O263" s="43"/>
    </row>
    <row r="264" spans="14:15" ht="15.75" customHeight="1">
      <c r="N264" s="11"/>
      <c r="O264" s="43"/>
    </row>
    <row r="265" spans="14:15" ht="15.75" customHeight="1">
      <c r="N265" s="11"/>
      <c r="O265" s="43"/>
    </row>
    <row r="266" spans="14:15" ht="15.75" customHeight="1">
      <c r="N266" s="11"/>
      <c r="O266" s="43"/>
    </row>
    <row r="267" spans="14:15" ht="15.75" customHeight="1">
      <c r="N267" s="11"/>
      <c r="O267" s="43"/>
    </row>
    <row r="268" spans="14:15" ht="15.75" customHeight="1">
      <c r="N268" s="11"/>
      <c r="O268" s="43"/>
    </row>
    <row r="269" spans="14:15" ht="15.75" customHeight="1">
      <c r="N269" s="11"/>
      <c r="O269" s="43"/>
    </row>
    <row r="270" spans="14:15" ht="15.75" customHeight="1">
      <c r="N270" s="11"/>
      <c r="O270" s="43"/>
    </row>
    <row r="271" spans="14:15" ht="15.75" customHeight="1">
      <c r="N271" s="11"/>
      <c r="O271" s="43"/>
    </row>
    <row r="272" spans="14:15" ht="15.75" customHeight="1">
      <c r="N272" s="11"/>
      <c r="O272" s="43"/>
    </row>
    <row r="273" spans="14:15" ht="15.75" customHeight="1">
      <c r="N273" s="11"/>
      <c r="O273" s="43"/>
    </row>
    <row r="274" spans="14:15" ht="15.75" customHeight="1">
      <c r="N274" s="11"/>
      <c r="O274" s="43"/>
    </row>
    <row r="275" spans="14:15" ht="15.75" customHeight="1">
      <c r="N275" s="11"/>
      <c r="O275" s="43"/>
    </row>
    <row r="276" spans="14:15" ht="15.75" customHeight="1">
      <c r="N276" s="11"/>
      <c r="O276" s="43"/>
    </row>
    <row r="277" spans="14:15" ht="15.75" customHeight="1">
      <c r="N277" s="11"/>
      <c r="O277" s="43"/>
    </row>
    <row r="278" spans="14:15" ht="15.75" customHeight="1">
      <c r="N278" s="11"/>
      <c r="O278" s="43"/>
    </row>
    <row r="279" spans="14:15" ht="15.75" customHeight="1">
      <c r="N279" s="11"/>
      <c r="O279" s="43"/>
    </row>
    <row r="280" spans="14:15" ht="15.75" customHeight="1">
      <c r="N280" s="11"/>
      <c r="O280" s="43"/>
    </row>
    <row r="281" spans="14:15" ht="15.75" customHeight="1">
      <c r="N281" s="11"/>
      <c r="O281" s="43"/>
    </row>
    <row r="282" spans="14:15" ht="15.75" customHeight="1">
      <c r="N282" s="11"/>
      <c r="O282" s="43"/>
    </row>
    <row r="283" spans="14:15" ht="15.75" customHeight="1">
      <c r="N283" s="11"/>
      <c r="O283" s="43"/>
    </row>
    <row r="284" spans="14:15" ht="15.75" customHeight="1">
      <c r="N284" s="11"/>
      <c r="O284" s="43"/>
    </row>
    <row r="285" spans="14:15" ht="15.75" customHeight="1">
      <c r="N285" s="11"/>
      <c r="O285" s="43"/>
    </row>
    <row r="286" spans="14:15" ht="15.75" customHeight="1">
      <c r="N286" s="11"/>
      <c r="O286" s="43"/>
    </row>
    <row r="287" spans="14:15" ht="15.75" customHeight="1">
      <c r="N287" s="11"/>
      <c r="O287" s="43"/>
    </row>
    <row r="288" spans="14:15" ht="15.75" customHeight="1">
      <c r="N288" s="11"/>
      <c r="O288" s="43"/>
    </row>
    <row r="289" spans="14:15" ht="15.75" customHeight="1">
      <c r="N289" s="11"/>
      <c r="O289" s="43"/>
    </row>
    <row r="290" spans="14:15" ht="15.75" customHeight="1">
      <c r="N290" s="11"/>
      <c r="O290" s="43"/>
    </row>
    <row r="291" spans="14:15" ht="15.75" customHeight="1">
      <c r="N291" s="11"/>
      <c r="O291" s="43"/>
    </row>
    <row r="292" spans="14:15" ht="15.75" customHeight="1">
      <c r="N292" s="11"/>
      <c r="O292" s="43"/>
    </row>
    <row r="293" spans="14:15" ht="15.75" customHeight="1">
      <c r="N293" s="11"/>
      <c r="O293" s="43"/>
    </row>
    <row r="294" spans="14:15" ht="15.75" customHeight="1">
      <c r="N294" s="11"/>
      <c r="O294" s="43"/>
    </row>
    <row r="295" spans="14:15" ht="15.75" customHeight="1">
      <c r="N295" s="11"/>
      <c r="O295" s="43"/>
    </row>
    <row r="296" spans="14:15" ht="15.75" customHeight="1">
      <c r="N296" s="11"/>
      <c r="O296" s="43"/>
    </row>
    <row r="297" spans="14:15" ht="15.75" customHeight="1">
      <c r="N297" s="11"/>
      <c r="O297" s="43"/>
    </row>
    <row r="298" spans="14:15" ht="15.75" customHeight="1">
      <c r="N298" s="11"/>
      <c r="O298" s="43"/>
    </row>
    <row r="299" spans="14:15" ht="15.75" customHeight="1">
      <c r="N299" s="11"/>
      <c r="O299" s="43"/>
    </row>
    <row r="300" spans="14:15" ht="15.75" customHeight="1">
      <c r="N300" s="11"/>
      <c r="O300" s="43"/>
    </row>
    <row r="301" spans="14:15" ht="15.75" customHeight="1">
      <c r="N301" s="11"/>
      <c r="O301" s="43"/>
    </row>
    <row r="302" spans="14:15" ht="15.75" customHeight="1">
      <c r="N302" s="11"/>
      <c r="O302" s="43"/>
    </row>
    <row r="303" spans="14:15" ht="15.75" customHeight="1">
      <c r="N303" s="11"/>
      <c r="O303" s="43"/>
    </row>
    <row r="304" spans="14:15" ht="15.75" customHeight="1">
      <c r="N304" s="11"/>
      <c r="O304" s="43"/>
    </row>
    <row r="305" spans="14:15" ht="15.75" customHeight="1">
      <c r="N305" s="11"/>
      <c r="O305" s="43"/>
    </row>
    <row r="306" spans="14:15" ht="15.75" customHeight="1">
      <c r="N306" s="11"/>
      <c r="O306" s="43"/>
    </row>
    <row r="307" spans="14:15" ht="15.75" customHeight="1">
      <c r="N307" s="11"/>
      <c r="O307" s="43"/>
    </row>
    <row r="308" spans="14:15" ht="15.75" customHeight="1">
      <c r="N308" s="11"/>
      <c r="O308" s="43"/>
    </row>
    <row r="309" spans="14:15" ht="15.75" customHeight="1">
      <c r="N309" s="11"/>
      <c r="O309" s="43"/>
    </row>
    <row r="310" spans="14:15" ht="15.75" customHeight="1">
      <c r="N310" s="11"/>
      <c r="O310" s="43"/>
    </row>
    <row r="311" spans="14:15" ht="15.75" customHeight="1">
      <c r="N311" s="11"/>
      <c r="O311" s="43"/>
    </row>
    <row r="312" spans="14:15" ht="15.75" customHeight="1">
      <c r="N312" s="11"/>
      <c r="O312" s="43"/>
    </row>
    <row r="313" spans="14:15" ht="15.75" customHeight="1">
      <c r="N313" s="11"/>
      <c r="O313" s="43"/>
    </row>
    <row r="314" spans="14:15" ht="15.75" customHeight="1">
      <c r="N314" s="11"/>
      <c r="O314" s="43"/>
    </row>
    <row r="315" spans="14:15" ht="15.75" customHeight="1">
      <c r="N315" s="11"/>
      <c r="O315" s="43"/>
    </row>
    <row r="316" spans="14:15" ht="15.75" customHeight="1">
      <c r="N316" s="11"/>
      <c r="O316" s="43"/>
    </row>
    <row r="317" spans="14:15" ht="15.75" customHeight="1">
      <c r="N317" s="11"/>
      <c r="O317" s="43"/>
    </row>
    <row r="318" spans="14:15" ht="15.75" customHeight="1">
      <c r="N318" s="11"/>
      <c r="O318" s="43"/>
    </row>
    <row r="319" spans="14:15" ht="15.75" customHeight="1">
      <c r="N319" s="11"/>
      <c r="O319" s="43"/>
    </row>
    <row r="320" spans="14:15" ht="15.75" customHeight="1">
      <c r="N320" s="11"/>
      <c r="O320" s="43"/>
    </row>
    <row r="321" spans="14:15" ht="15.75" customHeight="1">
      <c r="N321" s="11"/>
      <c r="O321" s="43"/>
    </row>
    <row r="322" spans="14:15" ht="15.75" customHeight="1">
      <c r="N322" s="11"/>
      <c r="O322" s="43"/>
    </row>
    <row r="323" spans="14:15" ht="15.75" customHeight="1">
      <c r="N323" s="11"/>
      <c r="O323" s="43"/>
    </row>
    <row r="324" spans="14:15" ht="15.75" customHeight="1">
      <c r="N324" s="11"/>
      <c r="O324" s="43"/>
    </row>
    <row r="325" spans="14:15" ht="15.75" customHeight="1">
      <c r="N325" s="11"/>
      <c r="O325" s="43"/>
    </row>
    <row r="326" spans="14:15" ht="15.75" customHeight="1">
      <c r="N326" s="11"/>
      <c r="O326" s="43"/>
    </row>
    <row r="327" spans="14:15" ht="15.75" customHeight="1">
      <c r="N327" s="11"/>
      <c r="O327" s="43"/>
    </row>
    <row r="328" spans="14:15" ht="15.75" customHeight="1">
      <c r="N328" s="11"/>
      <c r="O328" s="43"/>
    </row>
    <row r="329" spans="14:15" ht="15.75" customHeight="1">
      <c r="N329" s="11"/>
      <c r="O329" s="43"/>
    </row>
    <row r="330" spans="14:15" ht="15.75" customHeight="1">
      <c r="N330" s="11"/>
      <c r="O330" s="43"/>
    </row>
    <row r="331" spans="14:15" ht="15.75" customHeight="1">
      <c r="N331" s="11"/>
      <c r="O331" s="43"/>
    </row>
    <row r="332" spans="14:15" ht="15.75" customHeight="1">
      <c r="N332" s="11"/>
      <c r="O332" s="43"/>
    </row>
    <row r="333" spans="14:15" ht="15.75" customHeight="1">
      <c r="N333" s="11"/>
      <c r="O333" s="43"/>
    </row>
    <row r="334" spans="14:15" ht="15.75" customHeight="1">
      <c r="N334" s="11"/>
      <c r="O334" s="43"/>
    </row>
    <row r="335" spans="14:15" ht="15.75" customHeight="1">
      <c r="N335" s="11"/>
      <c r="O335" s="43"/>
    </row>
    <row r="336" spans="14:15" ht="15.75" customHeight="1">
      <c r="N336" s="11"/>
      <c r="O336" s="43"/>
    </row>
    <row r="337" spans="14:15" ht="15.75" customHeight="1">
      <c r="N337" s="11"/>
      <c r="O337" s="43"/>
    </row>
    <row r="338" spans="14:15" ht="15.75" customHeight="1">
      <c r="N338" s="11"/>
      <c r="O338" s="43"/>
    </row>
    <row r="339" spans="14:15" ht="15.75" customHeight="1">
      <c r="N339" s="11"/>
      <c r="O339" s="43"/>
    </row>
    <row r="340" spans="14:15" ht="15.75" customHeight="1">
      <c r="N340" s="11"/>
      <c r="O340" s="43"/>
    </row>
    <row r="341" spans="14:15" ht="15.75" customHeight="1">
      <c r="N341" s="11"/>
      <c r="O341" s="43"/>
    </row>
    <row r="342" spans="14:15" ht="15.75" customHeight="1">
      <c r="N342" s="11"/>
      <c r="O342" s="43"/>
    </row>
    <row r="343" spans="14:15" ht="15.75" customHeight="1">
      <c r="N343" s="11"/>
      <c r="O343" s="43"/>
    </row>
    <row r="344" spans="14:15" ht="15.75" customHeight="1">
      <c r="N344" s="11"/>
      <c r="O344" s="43"/>
    </row>
    <row r="345" spans="14:15" ht="15.75" customHeight="1">
      <c r="N345" s="11"/>
      <c r="O345" s="43"/>
    </row>
    <row r="346" spans="14:15" ht="15.75" customHeight="1">
      <c r="N346" s="11"/>
      <c r="O346" s="43"/>
    </row>
    <row r="347" spans="14:15" ht="15.75" customHeight="1">
      <c r="N347" s="11"/>
      <c r="O347" s="43"/>
    </row>
    <row r="348" spans="14:15" ht="15.75" customHeight="1">
      <c r="N348" s="11"/>
      <c r="O348" s="43"/>
    </row>
    <row r="349" spans="14:15" ht="15.75" customHeight="1">
      <c r="N349" s="11"/>
      <c r="O349" s="43"/>
    </row>
    <row r="350" spans="14:15" ht="15.75" customHeight="1">
      <c r="N350" s="11"/>
      <c r="O350" s="43"/>
    </row>
    <row r="351" spans="14:15" ht="15.75" customHeight="1">
      <c r="N351" s="11"/>
      <c r="O351" s="43"/>
    </row>
    <row r="352" spans="14:15" ht="15.75" customHeight="1">
      <c r="N352" s="11"/>
      <c r="O352" s="43"/>
    </row>
    <row r="353" spans="14:15" ht="15.75" customHeight="1">
      <c r="N353" s="11"/>
      <c r="O353" s="43"/>
    </row>
    <row r="354" spans="14:15" ht="15.75" customHeight="1">
      <c r="N354" s="11"/>
      <c r="O354" s="43"/>
    </row>
    <row r="355" spans="14:15" ht="15.75" customHeight="1">
      <c r="N355" s="11"/>
      <c r="O355" s="43"/>
    </row>
    <row r="356" spans="14:15" ht="15.75" customHeight="1">
      <c r="N356" s="11"/>
      <c r="O356" s="43"/>
    </row>
    <row r="357" spans="14:15" ht="15.75" customHeight="1">
      <c r="N357" s="11"/>
      <c r="O357" s="43"/>
    </row>
    <row r="358" spans="14:15" ht="15.75" customHeight="1">
      <c r="N358" s="11"/>
      <c r="O358" s="43"/>
    </row>
    <row r="359" spans="14:15" ht="15.75" customHeight="1">
      <c r="N359" s="11"/>
      <c r="O359" s="43"/>
    </row>
    <row r="360" spans="14:15" ht="15.75" customHeight="1">
      <c r="N360" s="11"/>
      <c r="O360" s="43"/>
    </row>
    <row r="361" spans="14:15" ht="15.75" customHeight="1">
      <c r="N361" s="11"/>
      <c r="O361" s="43"/>
    </row>
    <row r="362" spans="14:15" ht="15.75" customHeight="1">
      <c r="N362" s="11"/>
      <c r="O362" s="43"/>
    </row>
    <row r="363" spans="14:15" ht="15.75" customHeight="1">
      <c r="N363" s="11"/>
      <c r="O363" s="43"/>
    </row>
    <row r="364" spans="14:15" ht="15.75" customHeight="1">
      <c r="N364" s="11"/>
      <c r="O364" s="43"/>
    </row>
    <row r="365" spans="14:15" ht="15.75" customHeight="1">
      <c r="N365" s="11"/>
      <c r="O365" s="43"/>
    </row>
    <row r="366" spans="14:15" ht="15.75" customHeight="1">
      <c r="N366" s="11"/>
      <c r="O366" s="43"/>
    </row>
    <row r="367" spans="14:15" ht="15.75" customHeight="1">
      <c r="N367" s="11"/>
      <c r="O367" s="43"/>
    </row>
    <row r="368" spans="14:15" ht="15.75" customHeight="1">
      <c r="N368" s="11"/>
      <c r="O368" s="43"/>
    </row>
    <row r="369" spans="14:15" ht="15.75" customHeight="1">
      <c r="N369" s="11"/>
      <c r="O369" s="43"/>
    </row>
    <row r="370" spans="14:15" ht="15.75" customHeight="1">
      <c r="N370" s="11"/>
      <c r="O370" s="43"/>
    </row>
    <row r="371" spans="14:15" ht="15.75" customHeight="1">
      <c r="N371" s="11"/>
      <c r="O371" s="43"/>
    </row>
    <row r="372" spans="14:15" ht="15.75" customHeight="1">
      <c r="N372" s="11"/>
      <c r="O372" s="43"/>
    </row>
    <row r="373" spans="14:15" ht="15.75" customHeight="1">
      <c r="N373" s="11"/>
      <c r="O373" s="43"/>
    </row>
    <row r="374" spans="14:15" ht="15.75" customHeight="1">
      <c r="N374" s="11"/>
      <c r="O374" s="43"/>
    </row>
    <row r="375" spans="14:15" ht="15.75" customHeight="1">
      <c r="N375" s="11"/>
      <c r="O375" s="43"/>
    </row>
    <row r="376" spans="14:15" ht="15.75" customHeight="1">
      <c r="N376" s="11"/>
      <c r="O376" s="43"/>
    </row>
    <row r="377" spans="14:15" ht="15.75" customHeight="1">
      <c r="N377" s="11"/>
      <c r="O377" s="43"/>
    </row>
    <row r="378" spans="14:15" ht="15.75" customHeight="1">
      <c r="N378" s="11"/>
      <c r="O378" s="43"/>
    </row>
    <row r="379" spans="14:15" ht="15.75" customHeight="1">
      <c r="N379" s="11"/>
      <c r="O379" s="43"/>
    </row>
    <row r="380" spans="14:15" ht="15.75" customHeight="1">
      <c r="N380" s="11"/>
      <c r="O380" s="43"/>
    </row>
    <row r="381" spans="14:15" ht="15.75" customHeight="1">
      <c r="N381" s="11"/>
      <c r="O381" s="43"/>
    </row>
    <row r="382" spans="14:15" ht="15.75" customHeight="1">
      <c r="N382" s="11"/>
      <c r="O382" s="43"/>
    </row>
    <row r="383" spans="14:15" ht="15.75" customHeight="1">
      <c r="N383" s="11"/>
      <c r="O383" s="43"/>
    </row>
    <row r="384" spans="14:15" ht="15.75" customHeight="1">
      <c r="N384" s="11"/>
      <c r="O384" s="43"/>
    </row>
    <row r="385" spans="14:15" ht="15.75" customHeight="1">
      <c r="N385" s="11"/>
      <c r="O385" s="43"/>
    </row>
    <row r="386" spans="14:15" ht="15.75" customHeight="1">
      <c r="N386" s="11"/>
      <c r="O386" s="43"/>
    </row>
    <row r="387" spans="14:15" ht="15.75" customHeight="1">
      <c r="N387" s="11"/>
      <c r="O387" s="43"/>
    </row>
    <row r="388" spans="14:15" ht="15.75" customHeight="1">
      <c r="N388" s="11"/>
      <c r="O388" s="43"/>
    </row>
    <row r="389" spans="14:15" ht="15.75" customHeight="1">
      <c r="N389" s="11"/>
      <c r="O389" s="43"/>
    </row>
    <row r="390" spans="14:15" ht="15.75" customHeight="1">
      <c r="N390" s="11"/>
      <c r="O390" s="43"/>
    </row>
    <row r="391" spans="14:15" ht="15.75" customHeight="1">
      <c r="N391" s="11"/>
      <c r="O391" s="43"/>
    </row>
    <row r="392" spans="14:15" ht="15.75" customHeight="1">
      <c r="N392" s="11"/>
      <c r="O392" s="43"/>
    </row>
    <row r="393" spans="14:15" ht="15.75" customHeight="1">
      <c r="N393" s="11"/>
      <c r="O393" s="43"/>
    </row>
    <row r="394" spans="14:15" ht="15.75" customHeight="1">
      <c r="N394" s="11"/>
      <c r="O394" s="43"/>
    </row>
    <row r="395" spans="14:15" ht="15.75" customHeight="1">
      <c r="N395" s="11"/>
      <c r="O395" s="43"/>
    </row>
    <row r="396" spans="14:15" ht="15.75" customHeight="1">
      <c r="N396" s="11"/>
      <c r="O396" s="43"/>
    </row>
    <row r="397" spans="14:15" ht="15.75" customHeight="1">
      <c r="N397" s="11"/>
      <c r="O397" s="43"/>
    </row>
    <row r="398" spans="14:15" ht="15.75" customHeight="1">
      <c r="N398" s="11"/>
      <c r="O398" s="43"/>
    </row>
    <row r="399" spans="14:15" ht="15.75" customHeight="1">
      <c r="N399" s="11"/>
      <c r="O399" s="43"/>
    </row>
    <row r="400" spans="14:15" ht="15.75" customHeight="1">
      <c r="N400" s="11"/>
      <c r="O400" s="43"/>
    </row>
    <row r="401" spans="14:15" ht="15.75" customHeight="1">
      <c r="N401" s="11"/>
      <c r="O401" s="43"/>
    </row>
    <row r="402" spans="14:15" ht="15.75" customHeight="1">
      <c r="N402" s="11"/>
      <c r="O402" s="43"/>
    </row>
    <row r="403" spans="14:15" ht="15.75" customHeight="1">
      <c r="N403" s="11"/>
      <c r="O403" s="43"/>
    </row>
    <row r="404" spans="14:15" ht="15.75" customHeight="1">
      <c r="N404" s="11"/>
      <c r="O404" s="43"/>
    </row>
    <row r="405" spans="14:15" ht="15.75" customHeight="1">
      <c r="N405" s="11"/>
      <c r="O405" s="43"/>
    </row>
    <row r="406" spans="14:15" ht="15.75" customHeight="1">
      <c r="N406" s="11"/>
      <c r="O406" s="43"/>
    </row>
    <row r="407" spans="14:15" ht="15.75" customHeight="1">
      <c r="N407" s="11"/>
      <c r="O407" s="43"/>
    </row>
    <row r="408" spans="14:15" ht="15.75" customHeight="1">
      <c r="N408" s="11"/>
      <c r="O408" s="43"/>
    </row>
    <row r="409" spans="14:15" ht="15.75" customHeight="1">
      <c r="N409" s="11"/>
      <c r="O409" s="43"/>
    </row>
    <row r="410" spans="14:15" ht="15.75" customHeight="1">
      <c r="N410" s="11"/>
      <c r="O410" s="43"/>
    </row>
    <row r="411" spans="14:15" ht="15.75" customHeight="1">
      <c r="N411" s="11"/>
      <c r="O411" s="43"/>
    </row>
    <row r="412" spans="14:15" ht="15.75" customHeight="1">
      <c r="N412" s="11"/>
      <c r="O412" s="43"/>
    </row>
    <row r="413" spans="14:15" ht="15.75" customHeight="1">
      <c r="N413" s="11"/>
      <c r="O413" s="43"/>
    </row>
    <row r="414" spans="14:15" ht="15.75" customHeight="1">
      <c r="N414" s="11"/>
      <c r="O414" s="43"/>
    </row>
    <row r="415" spans="14:15" ht="15.75" customHeight="1">
      <c r="N415" s="11"/>
      <c r="O415" s="43"/>
    </row>
    <row r="416" spans="14:15" ht="15.75" customHeight="1">
      <c r="N416" s="11"/>
      <c r="O416" s="43"/>
    </row>
    <row r="417" spans="14:15" ht="15.75" customHeight="1">
      <c r="N417" s="11"/>
      <c r="O417" s="43"/>
    </row>
    <row r="418" spans="14:15" ht="15.75" customHeight="1">
      <c r="N418" s="11"/>
      <c r="O418" s="43"/>
    </row>
    <row r="419" spans="14:15" ht="15.75" customHeight="1">
      <c r="N419" s="11"/>
      <c r="O419" s="43"/>
    </row>
    <row r="420" spans="14:15" ht="15.75" customHeight="1">
      <c r="N420" s="11"/>
      <c r="O420" s="43"/>
    </row>
    <row r="421" spans="14:15" ht="15.75" customHeight="1">
      <c r="N421" s="11"/>
      <c r="O421" s="43"/>
    </row>
    <row r="422" spans="14:15" ht="15.75" customHeight="1">
      <c r="N422" s="11"/>
      <c r="O422" s="43"/>
    </row>
    <row r="423" spans="14:15" ht="15.75" customHeight="1">
      <c r="N423" s="11"/>
      <c r="O423" s="43"/>
    </row>
    <row r="424" spans="14:15" ht="15.75" customHeight="1">
      <c r="N424" s="11"/>
      <c r="O424" s="43"/>
    </row>
    <row r="425" spans="14:15" ht="15.75" customHeight="1">
      <c r="N425" s="11"/>
      <c r="O425" s="43"/>
    </row>
    <row r="426" spans="14:15" ht="15.75" customHeight="1">
      <c r="N426" s="11"/>
      <c r="O426" s="43"/>
    </row>
    <row r="427" spans="14:15" ht="15.75" customHeight="1">
      <c r="N427" s="11"/>
      <c r="O427" s="43"/>
    </row>
    <row r="428" spans="14:15" ht="15.75" customHeight="1">
      <c r="N428" s="11"/>
      <c r="O428" s="43"/>
    </row>
    <row r="429" spans="14:15" ht="15.75" customHeight="1">
      <c r="N429" s="11"/>
      <c r="O429" s="43"/>
    </row>
    <row r="430" spans="14:15" ht="15.75" customHeight="1">
      <c r="N430" s="11"/>
      <c r="O430" s="43"/>
    </row>
    <row r="431" spans="14:15" ht="15.75" customHeight="1">
      <c r="N431" s="11"/>
      <c r="O431" s="43"/>
    </row>
    <row r="432" spans="14:15" ht="15.75" customHeight="1">
      <c r="N432" s="11"/>
      <c r="O432" s="43"/>
    </row>
    <row r="433" spans="14:15" ht="15.75" customHeight="1">
      <c r="N433" s="11"/>
      <c r="O433" s="43"/>
    </row>
    <row r="434" spans="14:15" ht="15.75" customHeight="1">
      <c r="N434" s="11"/>
      <c r="O434" s="43"/>
    </row>
    <row r="435" spans="14:15" ht="15.75" customHeight="1">
      <c r="N435" s="11"/>
      <c r="O435" s="43"/>
    </row>
    <row r="436" spans="14:15" ht="15.75" customHeight="1">
      <c r="N436" s="11"/>
      <c r="O436" s="43"/>
    </row>
    <row r="437" spans="14:15" ht="15.75" customHeight="1">
      <c r="N437" s="11"/>
      <c r="O437" s="43"/>
    </row>
    <row r="438" spans="14:15" ht="15.75" customHeight="1">
      <c r="N438" s="11"/>
      <c r="O438" s="43"/>
    </row>
    <row r="439" spans="14:15" ht="15.75" customHeight="1">
      <c r="N439" s="11"/>
      <c r="O439" s="43"/>
    </row>
    <row r="440" spans="14:15" ht="15.75" customHeight="1">
      <c r="N440" s="11"/>
      <c r="O440" s="43"/>
    </row>
    <row r="441" spans="14:15" ht="15.75" customHeight="1">
      <c r="N441" s="11"/>
      <c r="O441" s="43"/>
    </row>
    <row r="442" spans="14:15" ht="15.75" customHeight="1">
      <c r="N442" s="11"/>
      <c r="O442" s="43"/>
    </row>
    <row r="443" spans="14:15" ht="15.75" customHeight="1">
      <c r="N443" s="11"/>
      <c r="O443" s="43"/>
    </row>
    <row r="444" spans="14:15" ht="15.75" customHeight="1">
      <c r="N444" s="11"/>
      <c r="O444" s="43"/>
    </row>
    <row r="445" spans="14:15" ht="15.75" customHeight="1">
      <c r="N445" s="11"/>
      <c r="O445" s="43"/>
    </row>
    <row r="446" spans="14:15" ht="15.75" customHeight="1">
      <c r="N446" s="11"/>
      <c r="O446" s="43"/>
    </row>
    <row r="447" spans="14:15" ht="15.75" customHeight="1">
      <c r="N447" s="11"/>
      <c r="O447" s="43"/>
    </row>
    <row r="448" spans="14:15" ht="15.75" customHeight="1">
      <c r="N448" s="11"/>
      <c r="O448" s="43"/>
    </row>
    <row r="449" spans="14:15" ht="15.75" customHeight="1">
      <c r="N449" s="11"/>
      <c r="O449" s="43"/>
    </row>
    <row r="450" spans="14:15" ht="15.75" customHeight="1">
      <c r="N450" s="11"/>
      <c r="O450" s="43"/>
    </row>
    <row r="451" spans="14:15" ht="15.75" customHeight="1">
      <c r="N451" s="11"/>
      <c r="O451" s="43"/>
    </row>
    <row r="452" spans="14:15" ht="15.75" customHeight="1">
      <c r="N452" s="11"/>
      <c r="O452" s="43"/>
    </row>
    <row r="453" spans="14:15" ht="15.75" customHeight="1">
      <c r="N453" s="11"/>
      <c r="O453" s="43"/>
    </row>
    <row r="454" spans="14:15" ht="15.75" customHeight="1">
      <c r="N454" s="11"/>
      <c r="O454" s="43"/>
    </row>
    <row r="455" spans="14:15" ht="15.75" customHeight="1">
      <c r="N455" s="11"/>
      <c r="O455" s="43"/>
    </row>
    <row r="456" spans="14:15" ht="15.75" customHeight="1">
      <c r="N456" s="11"/>
      <c r="O456" s="43"/>
    </row>
    <row r="457" spans="14:15" ht="15.75" customHeight="1">
      <c r="N457" s="11"/>
      <c r="O457" s="43"/>
    </row>
    <row r="458" spans="14:15" ht="15.75" customHeight="1">
      <c r="N458" s="11"/>
      <c r="O458" s="43"/>
    </row>
    <row r="459" spans="14:15" ht="15.75" customHeight="1">
      <c r="N459" s="11"/>
      <c r="O459" s="43"/>
    </row>
    <row r="460" spans="14:15" ht="15.75" customHeight="1">
      <c r="N460" s="11"/>
      <c r="O460" s="43"/>
    </row>
    <row r="461" spans="14:15" ht="15.75" customHeight="1">
      <c r="N461" s="11"/>
      <c r="O461" s="43"/>
    </row>
    <row r="462" spans="14:15" ht="15.75" customHeight="1">
      <c r="N462" s="11"/>
      <c r="O462" s="43"/>
    </row>
    <row r="463" spans="14:15" ht="15.75" customHeight="1">
      <c r="N463" s="11"/>
      <c r="O463" s="43"/>
    </row>
    <row r="464" spans="14:15" ht="15.75" customHeight="1">
      <c r="N464" s="11"/>
      <c r="O464" s="43"/>
    </row>
    <row r="465" spans="14:15" ht="15.75" customHeight="1">
      <c r="N465" s="11"/>
      <c r="O465" s="43"/>
    </row>
    <row r="466" spans="14:15" ht="15.75" customHeight="1">
      <c r="N466" s="11"/>
      <c r="O466" s="43"/>
    </row>
    <row r="467" spans="14:15" ht="15.75" customHeight="1">
      <c r="N467" s="11"/>
      <c r="O467" s="43"/>
    </row>
    <row r="468" spans="14:15" ht="15.75" customHeight="1">
      <c r="N468" s="11"/>
      <c r="O468" s="43"/>
    </row>
    <row r="469" spans="14:15" ht="15.75" customHeight="1">
      <c r="N469" s="11"/>
      <c r="O469" s="43"/>
    </row>
    <row r="470" spans="14:15" ht="15.75" customHeight="1">
      <c r="N470" s="11"/>
      <c r="O470" s="43"/>
    </row>
    <row r="471" spans="14:15" ht="15.75" customHeight="1">
      <c r="N471" s="11"/>
      <c r="O471" s="43"/>
    </row>
    <row r="472" spans="14:15" ht="15.75" customHeight="1">
      <c r="N472" s="11"/>
      <c r="O472" s="43"/>
    </row>
    <row r="473" spans="14:15" ht="15.75" customHeight="1">
      <c r="N473" s="11"/>
      <c r="O473" s="43"/>
    </row>
    <row r="474" spans="14:15" ht="15.75" customHeight="1">
      <c r="N474" s="11"/>
      <c r="O474" s="43"/>
    </row>
    <row r="475" spans="14:15" ht="15.75" customHeight="1">
      <c r="N475" s="11"/>
      <c r="O475" s="43"/>
    </row>
    <row r="476" spans="14:15" ht="15.75" customHeight="1">
      <c r="N476" s="11"/>
      <c r="O476" s="43"/>
    </row>
    <row r="477" spans="14:15" ht="15.75" customHeight="1">
      <c r="N477" s="11"/>
      <c r="O477" s="43"/>
    </row>
    <row r="478" spans="14:15" ht="15.75" customHeight="1">
      <c r="N478" s="11"/>
      <c r="O478" s="43"/>
    </row>
    <row r="479" spans="14:15" ht="15.75" customHeight="1">
      <c r="N479" s="11"/>
      <c r="O479" s="43"/>
    </row>
    <row r="480" spans="14:15" ht="15.75" customHeight="1">
      <c r="N480" s="11"/>
      <c r="O480" s="43"/>
    </row>
    <row r="481" spans="14:15" ht="15.75" customHeight="1">
      <c r="N481" s="11"/>
      <c r="O481" s="43"/>
    </row>
    <row r="482" spans="14:15" ht="15.75" customHeight="1">
      <c r="N482" s="11"/>
      <c r="O482" s="43"/>
    </row>
    <row r="483" spans="14:15" ht="15.75" customHeight="1">
      <c r="N483" s="11"/>
      <c r="O483" s="43"/>
    </row>
    <row r="484" spans="14:15" ht="15.75" customHeight="1">
      <c r="N484" s="11"/>
      <c r="O484" s="43"/>
    </row>
    <row r="485" spans="14:15" ht="15.75" customHeight="1">
      <c r="N485" s="11"/>
      <c r="O485" s="43"/>
    </row>
    <row r="486" spans="14:15" ht="15.75" customHeight="1">
      <c r="N486" s="11"/>
      <c r="O486" s="43"/>
    </row>
    <row r="487" spans="14:15" ht="15.75" customHeight="1">
      <c r="N487" s="11"/>
      <c r="O487" s="43"/>
    </row>
    <row r="488" spans="14:15" ht="15.75" customHeight="1">
      <c r="N488" s="11"/>
      <c r="O488" s="43"/>
    </row>
    <row r="489" spans="14:15" ht="15.75" customHeight="1">
      <c r="N489" s="11"/>
      <c r="O489" s="43"/>
    </row>
    <row r="490" spans="14:15" ht="15.75" customHeight="1">
      <c r="N490" s="11"/>
      <c r="O490" s="43"/>
    </row>
    <row r="491" spans="14:15" ht="15.75" customHeight="1">
      <c r="N491" s="11"/>
      <c r="O491" s="43"/>
    </row>
    <row r="492" spans="14:15" ht="15.75" customHeight="1">
      <c r="N492" s="11"/>
      <c r="O492" s="43"/>
    </row>
    <row r="493" spans="14:15" ht="15.75" customHeight="1">
      <c r="N493" s="11"/>
      <c r="O493" s="43"/>
    </row>
    <row r="494" spans="14:15" ht="15.75" customHeight="1">
      <c r="N494" s="11"/>
      <c r="O494" s="43"/>
    </row>
    <row r="495" spans="14:15" ht="15.75" customHeight="1">
      <c r="N495" s="11"/>
      <c r="O495" s="43"/>
    </row>
    <row r="496" spans="14:15" ht="15.75" customHeight="1">
      <c r="N496" s="11"/>
      <c r="O496" s="43"/>
    </row>
    <row r="497" spans="14:15" ht="15.75" customHeight="1">
      <c r="N497" s="11"/>
      <c r="O497" s="43"/>
    </row>
    <row r="498" spans="14:15" ht="15.75" customHeight="1">
      <c r="N498" s="11"/>
      <c r="O498" s="43"/>
    </row>
    <row r="499" spans="14:15" ht="15.75" customHeight="1">
      <c r="N499" s="11"/>
      <c r="O499" s="43"/>
    </row>
    <row r="500" spans="14:15" ht="15.75" customHeight="1">
      <c r="N500" s="11"/>
      <c r="O500" s="43"/>
    </row>
    <row r="501" spans="14:15" ht="15.75" customHeight="1">
      <c r="N501" s="11"/>
      <c r="O501" s="43"/>
    </row>
    <row r="502" spans="14:15" ht="15.75" customHeight="1">
      <c r="N502" s="11"/>
      <c r="O502" s="43"/>
    </row>
    <row r="503" spans="14:15" ht="15.75" customHeight="1">
      <c r="N503" s="11"/>
      <c r="O503" s="43"/>
    </row>
    <row r="504" spans="14:15" ht="15.75" customHeight="1">
      <c r="N504" s="11"/>
      <c r="O504" s="43"/>
    </row>
    <row r="505" spans="14:15" ht="15.75" customHeight="1">
      <c r="N505" s="11"/>
      <c r="O505" s="43"/>
    </row>
    <row r="506" spans="14:15" ht="15.75" customHeight="1">
      <c r="N506" s="11"/>
      <c r="O506" s="43"/>
    </row>
    <row r="507" spans="14:15" ht="15.75" customHeight="1">
      <c r="N507" s="11"/>
      <c r="O507" s="43"/>
    </row>
    <row r="508" spans="14:15" ht="15.75" customHeight="1">
      <c r="N508" s="11"/>
      <c r="O508" s="43"/>
    </row>
    <row r="509" spans="14:15" ht="15.75" customHeight="1">
      <c r="N509" s="11"/>
      <c r="O509" s="43"/>
    </row>
    <row r="510" spans="14:15" ht="15.75" customHeight="1">
      <c r="N510" s="11"/>
      <c r="O510" s="43"/>
    </row>
    <row r="511" spans="14:15" ht="15.75" customHeight="1">
      <c r="N511" s="11"/>
      <c r="O511" s="43"/>
    </row>
    <row r="512" spans="14:15" ht="15.75" customHeight="1">
      <c r="N512" s="11"/>
      <c r="O512" s="43"/>
    </row>
    <row r="513" spans="14:15" ht="15.75" customHeight="1">
      <c r="N513" s="11"/>
      <c r="O513" s="43"/>
    </row>
    <row r="514" spans="14:15" ht="15.75" customHeight="1">
      <c r="N514" s="11"/>
      <c r="O514" s="43"/>
    </row>
    <row r="515" spans="14:15" ht="15.75" customHeight="1">
      <c r="N515" s="11"/>
      <c r="O515" s="43"/>
    </row>
    <row r="516" spans="14:15" ht="15.75" customHeight="1">
      <c r="N516" s="11"/>
      <c r="O516" s="43"/>
    </row>
    <row r="517" spans="14:15" ht="15.75" customHeight="1">
      <c r="N517" s="11"/>
      <c r="O517" s="43"/>
    </row>
    <row r="518" spans="14:15" ht="15.75" customHeight="1">
      <c r="N518" s="11"/>
      <c r="O518" s="43"/>
    </row>
    <row r="519" spans="14:15" ht="15.75" customHeight="1">
      <c r="N519" s="11"/>
      <c r="O519" s="43"/>
    </row>
    <row r="520" spans="14:15" ht="15.75" customHeight="1">
      <c r="N520" s="11"/>
      <c r="O520" s="43"/>
    </row>
    <row r="521" spans="14:15" ht="15.75" customHeight="1">
      <c r="N521" s="11"/>
      <c r="O521" s="43"/>
    </row>
    <row r="522" spans="14:15" ht="15.75" customHeight="1">
      <c r="N522" s="11"/>
      <c r="O522" s="43"/>
    </row>
    <row r="523" spans="14:15" ht="15.75" customHeight="1">
      <c r="N523" s="11"/>
      <c r="O523" s="43"/>
    </row>
    <row r="524" spans="14:15" ht="15.75" customHeight="1">
      <c r="N524" s="11"/>
      <c r="O524" s="43"/>
    </row>
    <row r="525" spans="14:15" ht="15.75" customHeight="1">
      <c r="N525" s="11"/>
      <c r="O525" s="43"/>
    </row>
    <row r="526" spans="14:15" ht="15.75" customHeight="1">
      <c r="N526" s="11"/>
      <c r="O526" s="43"/>
    </row>
    <row r="527" spans="14:15" ht="15.75" customHeight="1">
      <c r="N527" s="11"/>
      <c r="O527" s="43"/>
    </row>
    <row r="528" spans="14:15" ht="15.75" customHeight="1">
      <c r="N528" s="11"/>
      <c r="O528" s="43"/>
    </row>
    <row r="529" spans="14:15" ht="15.75" customHeight="1">
      <c r="N529" s="11"/>
      <c r="O529" s="43"/>
    </row>
    <row r="530" spans="14:15" ht="15.75" customHeight="1">
      <c r="N530" s="11"/>
      <c r="O530" s="43"/>
    </row>
    <row r="531" spans="14:15" ht="15.75" customHeight="1">
      <c r="N531" s="11"/>
      <c r="O531" s="43"/>
    </row>
    <row r="532" spans="14:15" ht="15.75" customHeight="1">
      <c r="N532" s="11"/>
      <c r="O532" s="43"/>
    </row>
    <row r="533" spans="14:15" ht="15.75" customHeight="1">
      <c r="N533" s="11"/>
      <c r="O533" s="43"/>
    </row>
    <row r="534" spans="14:15" ht="15.75" customHeight="1">
      <c r="N534" s="11"/>
      <c r="O534" s="43"/>
    </row>
    <row r="535" spans="14:15" ht="15.75" customHeight="1">
      <c r="N535" s="11"/>
      <c r="O535" s="43"/>
    </row>
    <row r="536" spans="14:15" ht="15.75" customHeight="1">
      <c r="N536" s="11"/>
      <c r="O536" s="43"/>
    </row>
    <row r="537" spans="14:15" ht="15.75" customHeight="1">
      <c r="N537" s="11"/>
      <c r="O537" s="43"/>
    </row>
    <row r="538" spans="14:15" ht="15.75" customHeight="1">
      <c r="N538" s="11"/>
      <c r="O538" s="43"/>
    </row>
    <row r="539" spans="14:15" ht="15.75" customHeight="1">
      <c r="N539" s="11"/>
      <c r="O539" s="43"/>
    </row>
    <row r="540" spans="14:15" ht="15.75" customHeight="1">
      <c r="N540" s="11"/>
      <c r="O540" s="43"/>
    </row>
    <row r="541" spans="14:15" ht="15.75" customHeight="1">
      <c r="N541" s="11"/>
      <c r="O541" s="43"/>
    </row>
    <row r="542" spans="14:15" ht="15.75" customHeight="1">
      <c r="N542" s="11"/>
      <c r="O542" s="43"/>
    </row>
    <row r="543" spans="14:15" ht="15.75" customHeight="1">
      <c r="N543" s="11"/>
      <c r="O543" s="43"/>
    </row>
    <row r="544" spans="14:15" ht="15.75" customHeight="1">
      <c r="N544" s="11"/>
      <c r="O544" s="43"/>
    </row>
    <row r="545" spans="14:15" ht="15.75" customHeight="1">
      <c r="N545" s="11"/>
      <c r="O545" s="43"/>
    </row>
    <row r="546" spans="14:15" ht="15.75" customHeight="1">
      <c r="N546" s="11"/>
      <c r="O546" s="43"/>
    </row>
    <row r="547" spans="14:15" ht="15.75" customHeight="1">
      <c r="N547" s="11"/>
      <c r="O547" s="43"/>
    </row>
    <row r="548" spans="14:15" ht="15.75" customHeight="1">
      <c r="N548" s="11"/>
      <c r="O548" s="43"/>
    </row>
    <row r="549" spans="14:15" ht="15.75" customHeight="1">
      <c r="N549" s="11"/>
      <c r="O549" s="43"/>
    </row>
    <row r="550" spans="14:15" ht="15.75" customHeight="1">
      <c r="N550" s="11"/>
      <c r="O550" s="43"/>
    </row>
    <row r="551" spans="14:15" ht="15.75" customHeight="1">
      <c r="N551" s="11"/>
      <c r="O551" s="43"/>
    </row>
    <row r="552" spans="14:15" ht="15.75" customHeight="1">
      <c r="N552" s="11"/>
      <c r="O552" s="43"/>
    </row>
    <row r="553" spans="14:15" ht="15.75" customHeight="1">
      <c r="N553" s="11"/>
      <c r="O553" s="43"/>
    </row>
    <row r="554" spans="14:15" ht="15.75" customHeight="1">
      <c r="N554" s="11"/>
      <c r="O554" s="43"/>
    </row>
    <row r="555" spans="14:15" ht="15.75" customHeight="1">
      <c r="N555" s="11"/>
      <c r="O555" s="43"/>
    </row>
    <row r="556" spans="14:15" ht="15.75" customHeight="1">
      <c r="N556" s="11"/>
      <c r="O556" s="43"/>
    </row>
    <row r="557" spans="14:15" ht="15.75" customHeight="1">
      <c r="N557" s="11"/>
      <c r="O557" s="43"/>
    </row>
    <row r="558" spans="14:15" ht="15.75" customHeight="1">
      <c r="N558" s="11"/>
      <c r="O558" s="43"/>
    </row>
    <row r="559" spans="14:15" ht="15.75" customHeight="1">
      <c r="N559" s="11"/>
      <c r="O559" s="43"/>
    </row>
    <row r="560" spans="14:15" ht="15.75" customHeight="1">
      <c r="N560" s="11"/>
      <c r="O560" s="43"/>
    </row>
    <row r="561" spans="14:15" ht="15.75" customHeight="1">
      <c r="N561" s="11"/>
      <c r="O561" s="43"/>
    </row>
    <row r="562" spans="14:15" ht="15.75" customHeight="1">
      <c r="N562" s="11"/>
      <c r="O562" s="43"/>
    </row>
    <row r="563" spans="14:15" ht="15.75" customHeight="1">
      <c r="N563" s="11"/>
      <c r="O563" s="43"/>
    </row>
    <row r="564" spans="14:15" ht="15.75" customHeight="1">
      <c r="N564" s="11"/>
      <c r="O564" s="43"/>
    </row>
    <row r="565" spans="14:15" ht="15.75" customHeight="1">
      <c r="N565" s="11"/>
      <c r="O565" s="43"/>
    </row>
    <row r="566" spans="14:15" ht="15.75" customHeight="1">
      <c r="N566" s="11"/>
      <c r="O566" s="43"/>
    </row>
    <row r="567" spans="14:15" ht="15.75" customHeight="1">
      <c r="N567" s="11"/>
      <c r="O567" s="43"/>
    </row>
    <row r="568" spans="14:15" ht="15.75" customHeight="1">
      <c r="N568" s="11"/>
      <c r="O568" s="43"/>
    </row>
    <row r="569" spans="14:15" ht="15.75" customHeight="1">
      <c r="N569" s="11"/>
      <c r="O569" s="43"/>
    </row>
    <row r="570" spans="14:15" ht="15.75" customHeight="1">
      <c r="N570" s="11"/>
      <c r="O570" s="43"/>
    </row>
    <row r="571" spans="14:15" ht="15.75" customHeight="1">
      <c r="N571" s="11"/>
      <c r="O571" s="43"/>
    </row>
    <row r="572" spans="14:15" ht="15.75" customHeight="1">
      <c r="N572" s="11"/>
      <c r="O572" s="43"/>
    </row>
    <row r="573" spans="14:15" ht="15.75" customHeight="1">
      <c r="N573" s="11"/>
      <c r="O573" s="43"/>
    </row>
    <row r="574" spans="14:15" ht="15.75" customHeight="1">
      <c r="N574" s="11"/>
      <c r="O574" s="43"/>
    </row>
    <row r="575" spans="14:15" ht="15.75" customHeight="1">
      <c r="N575" s="11"/>
      <c r="O575" s="43"/>
    </row>
    <row r="576" spans="14:15" ht="15.75" customHeight="1">
      <c r="N576" s="11"/>
      <c r="O576" s="43"/>
    </row>
    <row r="577" spans="14:15" ht="15.75" customHeight="1">
      <c r="N577" s="11"/>
      <c r="O577" s="43"/>
    </row>
    <row r="578" spans="14:15" ht="15.75" customHeight="1">
      <c r="N578" s="11"/>
      <c r="O578" s="43"/>
    </row>
    <row r="579" spans="14:15" ht="15.75" customHeight="1">
      <c r="N579" s="11"/>
      <c r="O579" s="43"/>
    </row>
    <row r="580" spans="14:15" ht="15.75" customHeight="1">
      <c r="N580" s="11"/>
      <c r="O580" s="43"/>
    </row>
    <row r="581" spans="14:15" ht="15.75" customHeight="1">
      <c r="N581" s="11"/>
      <c r="O581" s="43"/>
    </row>
    <row r="582" spans="14:15" ht="15.75" customHeight="1">
      <c r="N582" s="11"/>
      <c r="O582" s="43"/>
    </row>
    <row r="583" spans="14:15" ht="15.75" customHeight="1">
      <c r="N583" s="11"/>
      <c r="O583" s="43"/>
    </row>
    <row r="584" spans="14:15" ht="15.75" customHeight="1">
      <c r="N584" s="11"/>
      <c r="O584" s="43"/>
    </row>
    <row r="585" spans="14:15" ht="15.75" customHeight="1">
      <c r="N585" s="11"/>
      <c r="O585" s="43"/>
    </row>
    <row r="586" spans="14:15" ht="15.75" customHeight="1">
      <c r="N586" s="11"/>
      <c r="O586" s="43"/>
    </row>
    <row r="587" spans="14:15" ht="15.75" customHeight="1">
      <c r="N587" s="11"/>
      <c r="O587" s="43"/>
    </row>
    <row r="588" spans="14:15" ht="15.75" customHeight="1">
      <c r="N588" s="11"/>
      <c r="O588" s="43"/>
    </row>
    <row r="589" spans="14:15" ht="15.75" customHeight="1">
      <c r="N589" s="11"/>
      <c r="O589" s="43"/>
    </row>
    <row r="590" spans="14:15" ht="15.75" customHeight="1">
      <c r="N590" s="11"/>
      <c r="O590" s="43"/>
    </row>
    <row r="591" spans="14:15" ht="15.75" customHeight="1">
      <c r="N591" s="11"/>
      <c r="O591" s="43"/>
    </row>
    <row r="592" spans="14:15" ht="15.75" customHeight="1">
      <c r="N592" s="11"/>
      <c r="O592" s="43"/>
    </row>
    <row r="593" spans="14:15" ht="15.75" customHeight="1">
      <c r="N593" s="11"/>
      <c r="O593" s="43"/>
    </row>
    <row r="594" spans="14:15" ht="15.75" customHeight="1">
      <c r="N594" s="11"/>
      <c r="O594" s="43"/>
    </row>
    <row r="595" spans="14:15" ht="15.75" customHeight="1">
      <c r="N595" s="11"/>
      <c r="O595" s="43"/>
    </row>
    <row r="596" spans="14:15" ht="15.75" customHeight="1">
      <c r="N596" s="11"/>
      <c r="O596" s="43"/>
    </row>
    <row r="597" spans="14:15" ht="15.75" customHeight="1">
      <c r="N597" s="11"/>
      <c r="O597" s="43"/>
    </row>
    <row r="598" spans="14:15" ht="15.75" customHeight="1">
      <c r="N598" s="11"/>
      <c r="O598" s="43"/>
    </row>
    <row r="599" spans="14:15" ht="15.75" customHeight="1">
      <c r="N599" s="11"/>
      <c r="O599" s="43"/>
    </row>
    <row r="600" spans="14:15" ht="15.75" customHeight="1">
      <c r="N600" s="11"/>
      <c r="O600" s="43"/>
    </row>
    <row r="601" spans="14:15" ht="15.75" customHeight="1">
      <c r="N601" s="11"/>
      <c r="O601" s="43"/>
    </row>
    <row r="602" spans="14:15" ht="15.75" customHeight="1">
      <c r="N602" s="11"/>
      <c r="O602" s="43"/>
    </row>
    <row r="603" spans="14:15" ht="15.75" customHeight="1">
      <c r="N603" s="11"/>
      <c r="O603" s="43"/>
    </row>
    <row r="604" spans="14:15" ht="15.75" customHeight="1">
      <c r="N604" s="11"/>
      <c r="O604" s="43"/>
    </row>
    <row r="605" spans="14:15" ht="15.75" customHeight="1">
      <c r="N605" s="11"/>
      <c r="O605" s="43"/>
    </row>
    <row r="606" spans="14:15" ht="15.75" customHeight="1">
      <c r="N606" s="11"/>
      <c r="O606" s="43"/>
    </row>
    <row r="607" spans="14:15" ht="15.75" customHeight="1">
      <c r="N607" s="11"/>
      <c r="O607" s="43"/>
    </row>
    <row r="608" spans="14:15" ht="15.75" customHeight="1">
      <c r="N608" s="11"/>
      <c r="O608" s="43"/>
    </row>
    <row r="609" spans="14:15" ht="15.75" customHeight="1">
      <c r="N609" s="11"/>
      <c r="O609" s="43"/>
    </row>
    <row r="610" spans="14:15" ht="15.75" customHeight="1">
      <c r="N610" s="11"/>
      <c r="O610" s="43"/>
    </row>
    <row r="611" spans="14:15" ht="15.75" customHeight="1">
      <c r="N611" s="11"/>
      <c r="O611" s="43"/>
    </row>
    <row r="612" spans="14:15" ht="15.75" customHeight="1">
      <c r="N612" s="11"/>
      <c r="O612" s="43"/>
    </row>
    <row r="613" spans="14:15" ht="15.75" customHeight="1">
      <c r="N613" s="11"/>
      <c r="O613" s="43"/>
    </row>
    <row r="614" spans="14:15" ht="15.75" customHeight="1">
      <c r="N614" s="11"/>
      <c r="O614" s="43"/>
    </row>
    <row r="615" spans="14:15" ht="15.75" customHeight="1">
      <c r="N615" s="11"/>
      <c r="O615" s="43"/>
    </row>
    <row r="616" spans="14:15" ht="15.75" customHeight="1">
      <c r="N616" s="11"/>
      <c r="O616" s="43"/>
    </row>
    <row r="617" spans="14:15" ht="15.75" customHeight="1">
      <c r="N617" s="11"/>
      <c r="O617" s="43"/>
    </row>
    <row r="618" spans="14:15" ht="15.75" customHeight="1">
      <c r="N618" s="11"/>
      <c r="O618" s="43"/>
    </row>
    <row r="619" spans="14:15" ht="15.75" customHeight="1">
      <c r="N619" s="11"/>
      <c r="O619" s="43"/>
    </row>
    <row r="620" spans="14:15" ht="15.75" customHeight="1">
      <c r="N620" s="11"/>
      <c r="O620" s="43"/>
    </row>
    <row r="621" spans="14:15" ht="15.75" customHeight="1">
      <c r="N621" s="11"/>
      <c r="O621" s="43"/>
    </row>
    <row r="622" spans="14:15" ht="15.75" customHeight="1">
      <c r="N622" s="11"/>
      <c r="O622" s="43"/>
    </row>
    <row r="623" spans="14:15" ht="15.75" customHeight="1">
      <c r="N623" s="11"/>
      <c r="O623" s="43"/>
    </row>
    <row r="624" spans="14:15" ht="15.75" customHeight="1">
      <c r="N624" s="11"/>
      <c r="O624" s="43"/>
    </row>
    <row r="625" spans="14:15" ht="15.75" customHeight="1">
      <c r="N625" s="11"/>
      <c r="O625" s="43"/>
    </row>
    <row r="626" spans="14:15" ht="15.75" customHeight="1">
      <c r="N626" s="11"/>
      <c r="O626" s="43"/>
    </row>
    <row r="627" spans="14:15" ht="15.75" customHeight="1">
      <c r="N627" s="11"/>
      <c r="O627" s="43"/>
    </row>
    <row r="628" spans="14:15" ht="15.75" customHeight="1">
      <c r="N628" s="11"/>
      <c r="O628" s="43"/>
    </row>
    <row r="629" spans="14:15" ht="15.75" customHeight="1">
      <c r="N629" s="11"/>
      <c r="O629" s="43"/>
    </row>
    <row r="630" spans="14:15" ht="15.75" customHeight="1">
      <c r="N630" s="11"/>
      <c r="O630" s="43"/>
    </row>
    <row r="631" spans="14:15" ht="15.75" customHeight="1">
      <c r="N631" s="11"/>
      <c r="O631" s="43"/>
    </row>
    <row r="632" spans="14:15" ht="15.75" customHeight="1">
      <c r="N632" s="11"/>
      <c r="O632" s="43"/>
    </row>
    <row r="633" spans="14:15" ht="15.75" customHeight="1">
      <c r="N633" s="11"/>
      <c r="O633" s="43"/>
    </row>
    <row r="634" spans="14:15" ht="15.75" customHeight="1">
      <c r="N634" s="11"/>
      <c r="O634" s="43"/>
    </row>
    <row r="635" spans="14:15" ht="15.75" customHeight="1">
      <c r="N635" s="11"/>
      <c r="O635" s="43"/>
    </row>
    <row r="636" spans="14:15" ht="15.75" customHeight="1">
      <c r="N636" s="11"/>
      <c r="O636" s="43"/>
    </row>
    <row r="637" spans="14:15" ht="15.75" customHeight="1">
      <c r="N637" s="11"/>
      <c r="O637" s="43"/>
    </row>
    <row r="638" spans="14:15" ht="15.75" customHeight="1">
      <c r="N638" s="11"/>
      <c r="O638" s="43"/>
    </row>
    <row r="639" spans="14:15" ht="15.75" customHeight="1">
      <c r="N639" s="11"/>
      <c r="O639" s="43"/>
    </row>
    <row r="640" spans="14:15" ht="15.75" customHeight="1">
      <c r="N640" s="11"/>
      <c r="O640" s="43"/>
    </row>
    <row r="641" spans="14:15" ht="15.75" customHeight="1">
      <c r="N641" s="11"/>
      <c r="O641" s="43"/>
    </row>
    <row r="642" spans="14:15" ht="15.75" customHeight="1">
      <c r="N642" s="11"/>
      <c r="O642" s="43"/>
    </row>
    <row r="643" spans="14:15" ht="15.75" customHeight="1">
      <c r="N643" s="11"/>
      <c r="O643" s="43"/>
    </row>
    <row r="644" spans="14:15" ht="15.75" customHeight="1">
      <c r="N644" s="11"/>
      <c r="O644" s="43"/>
    </row>
    <row r="645" spans="14:15" ht="15.75" customHeight="1">
      <c r="N645" s="11"/>
      <c r="O645" s="43"/>
    </row>
    <row r="646" spans="14:15" ht="15.75" customHeight="1">
      <c r="N646" s="11"/>
      <c r="O646" s="43"/>
    </row>
    <row r="647" spans="14:15" ht="15.75" customHeight="1">
      <c r="N647" s="11"/>
      <c r="O647" s="43"/>
    </row>
    <row r="648" spans="14:15" ht="15.75" customHeight="1">
      <c r="N648" s="11"/>
      <c r="O648" s="43"/>
    </row>
    <row r="649" spans="14:15" ht="15.75" customHeight="1">
      <c r="N649" s="11"/>
      <c r="O649" s="43"/>
    </row>
    <row r="650" spans="14:15" ht="15.75" customHeight="1">
      <c r="N650" s="11"/>
      <c r="O650" s="43"/>
    </row>
    <row r="651" spans="14:15" ht="15.75" customHeight="1">
      <c r="N651" s="11"/>
      <c r="O651" s="43"/>
    </row>
    <row r="652" spans="14:15" ht="15.75" customHeight="1">
      <c r="N652" s="11"/>
      <c r="O652" s="43"/>
    </row>
    <row r="653" spans="14:15" ht="15.75" customHeight="1">
      <c r="N653" s="11"/>
      <c r="O653" s="43"/>
    </row>
    <row r="654" spans="14:15" ht="15.75" customHeight="1">
      <c r="N654" s="11"/>
      <c r="O654" s="43"/>
    </row>
    <row r="655" spans="14:15" ht="15.75" customHeight="1">
      <c r="N655" s="11"/>
      <c r="O655" s="43"/>
    </row>
    <row r="656" spans="14:15" ht="15.75" customHeight="1">
      <c r="N656" s="11"/>
      <c r="O656" s="43"/>
    </row>
    <row r="657" spans="14:15" ht="15.75" customHeight="1">
      <c r="N657" s="11"/>
      <c r="O657" s="43"/>
    </row>
    <row r="658" spans="14:15" ht="15.75" customHeight="1">
      <c r="N658" s="11"/>
      <c r="O658" s="43"/>
    </row>
    <row r="659" spans="14:15" ht="15.75" customHeight="1">
      <c r="N659" s="11"/>
      <c r="O659" s="43"/>
    </row>
    <row r="660" spans="14:15" ht="15.75" customHeight="1">
      <c r="N660" s="11"/>
      <c r="O660" s="43"/>
    </row>
    <row r="661" spans="14:15" ht="15.75" customHeight="1">
      <c r="N661" s="11"/>
      <c r="O661" s="43"/>
    </row>
    <row r="662" spans="14:15" ht="15.75" customHeight="1">
      <c r="N662" s="11"/>
      <c r="O662" s="43"/>
    </row>
    <row r="663" spans="14:15" ht="15.75" customHeight="1">
      <c r="N663" s="11"/>
      <c r="O663" s="43"/>
    </row>
    <row r="664" spans="14:15" ht="15.75" customHeight="1">
      <c r="N664" s="11"/>
      <c r="O664" s="43"/>
    </row>
    <row r="665" spans="14:15" ht="15.75" customHeight="1">
      <c r="N665" s="11"/>
      <c r="O665" s="43"/>
    </row>
    <row r="666" spans="14:15" ht="15.75" customHeight="1">
      <c r="N666" s="11"/>
      <c r="O666" s="43"/>
    </row>
    <row r="667" spans="14:15" ht="15.75" customHeight="1">
      <c r="N667" s="11"/>
      <c r="O667" s="43"/>
    </row>
    <row r="668" spans="14:15" ht="15.75" customHeight="1">
      <c r="N668" s="11"/>
      <c r="O668" s="43"/>
    </row>
    <row r="669" spans="14:15" ht="15.75" customHeight="1">
      <c r="N669" s="11"/>
      <c r="O669" s="43"/>
    </row>
    <row r="670" spans="14:15" ht="15.75" customHeight="1">
      <c r="N670" s="11"/>
      <c r="O670" s="43"/>
    </row>
    <row r="671" spans="14:15" ht="15.75" customHeight="1">
      <c r="N671" s="11"/>
      <c r="O671" s="43"/>
    </row>
    <row r="672" spans="14:15" ht="15.75" customHeight="1">
      <c r="N672" s="11"/>
      <c r="O672" s="43"/>
    </row>
    <row r="673" spans="14:15" ht="15.75" customHeight="1">
      <c r="N673" s="11"/>
      <c r="O673" s="43"/>
    </row>
    <row r="674" spans="14:15" ht="15.75" customHeight="1">
      <c r="N674" s="11"/>
      <c r="O674" s="43"/>
    </row>
    <row r="675" spans="14:15" ht="15.75" customHeight="1">
      <c r="N675" s="11"/>
      <c r="O675" s="43"/>
    </row>
    <row r="676" spans="14:15" ht="15.75" customHeight="1">
      <c r="N676" s="11"/>
      <c r="O676" s="43"/>
    </row>
    <row r="677" spans="14:15" ht="15.75" customHeight="1">
      <c r="N677" s="11"/>
      <c r="O677" s="43"/>
    </row>
    <row r="678" spans="14:15" ht="15.75" customHeight="1">
      <c r="N678" s="11"/>
      <c r="O678" s="43"/>
    </row>
    <row r="679" spans="14:15" ht="15.75" customHeight="1">
      <c r="N679" s="11"/>
      <c r="O679" s="43"/>
    </row>
    <row r="680" spans="14:15" ht="15.75" customHeight="1">
      <c r="N680" s="11"/>
      <c r="O680" s="43"/>
    </row>
    <row r="681" spans="14:15" ht="15.75" customHeight="1">
      <c r="N681" s="11"/>
      <c r="O681" s="43"/>
    </row>
    <row r="682" spans="14:15" ht="15.75" customHeight="1">
      <c r="N682" s="11"/>
      <c r="O682" s="43"/>
    </row>
    <row r="683" spans="14:15" ht="15.75" customHeight="1">
      <c r="N683" s="11"/>
      <c r="O683" s="43"/>
    </row>
    <row r="684" spans="14:15" ht="15.75" customHeight="1">
      <c r="N684" s="11"/>
      <c r="O684" s="43"/>
    </row>
    <row r="685" spans="14:15" ht="15.75" customHeight="1">
      <c r="N685" s="11"/>
      <c r="O685" s="43"/>
    </row>
    <row r="686" spans="14:15" ht="15.75" customHeight="1">
      <c r="N686" s="11"/>
      <c r="O686" s="43"/>
    </row>
    <row r="687" spans="14:15" ht="15.75" customHeight="1">
      <c r="N687" s="11"/>
      <c r="O687" s="43"/>
    </row>
    <row r="688" spans="14:15" ht="15.75" customHeight="1">
      <c r="N688" s="11"/>
      <c r="O688" s="43"/>
    </row>
    <row r="689" spans="14:15" ht="15.75" customHeight="1">
      <c r="N689" s="11"/>
      <c r="O689" s="43"/>
    </row>
    <row r="690" spans="14:15" ht="15.75" customHeight="1">
      <c r="N690" s="11"/>
      <c r="O690" s="43"/>
    </row>
    <row r="691" spans="14:15" ht="15.75" customHeight="1">
      <c r="N691" s="11"/>
      <c r="O691" s="43"/>
    </row>
    <row r="692" spans="14:15" ht="15.75" customHeight="1">
      <c r="N692" s="11"/>
      <c r="O692" s="43"/>
    </row>
    <row r="693" spans="14:15" ht="15.75" customHeight="1">
      <c r="N693" s="11"/>
      <c r="O693" s="43"/>
    </row>
    <row r="694" spans="14:15" ht="15.75" customHeight="1">
      <c r="N694" s="11"/>
      <c r="O694" s="43"/>
    </row>
    <row r="695" spans="14:15" ht="15.75" customHeight="1">
      <c r="N695" s="11"/>
      <c r="O695" s="43"/>
    </row>
    <row r="696" spans="14:15" ht="15.75" customHeight="1">
      <c r="N696" s="11"/>
      <c r="O696" s="43"/>
    </row>
    <row r="697" spans="14:15" ht="15.75" customHeight="1">
      <c r="N697" s="11"/>
      <c r="O697" s="43"/>
    </row>
    <row r="698" spans="14:15" ht="15.75" customHeight="1">
      <c r="N698" s="11"/>
      <c r="O698" s="43"/>
    </row>
    <row r="699" spans="14:15" ht="15.75" customHeight="1">
      <c r="N699" s="11"/>
      <c r="O699" s="43"/>
    </row>
    <row r="700" spans="14:15" ht="15.75" customHeight="1">
      <c r="N700" s="11"/>
      <c r="O700" s="43"/>
    </row>
    <row r="701" spans="14:15" ht="15.75" customHeight="1">
      <c r="N701" s="11"/>
      <c r="O701" s="43"/>
    </row>
    <row r="702" spans="14:15" ht="15.75" customHeight="1">
      <c r="N702" s="11"/>
      <c r="O702" s="43"/>
    </row>
    <row r="703" spans="14:15" ht="15.75" customHeight="1">
      <c r="N703" s="11"/>
      <c r="O703" s="43"/>
    </row>
    <row r="704" spans="14:15" ht="15.75" customHeight="1">
      <c r="N704" s="11"/>
      <c r="O704" s="43"/>
    </row>
    <row r="705" spans="14:15" ht="15.75" customHeight="1">
      <c r="N705" s="11"/>
      <c r="O705" s="43"/>
    </row>
    <row r="706" spans="14:15" ht="15.75" customHeight="1">
      <c r="N706" s="11"/>
      <c r="O706" s="43"/>
    </row>
    <row r="707" spans="14:15" ht="15.75" customHeight="1">
      <c r="N707" s="11"/>
      <c r="O707" s="43"/>
    </row>
    <row r="708" spans="14:15" ht="15.75" customHeight="1">
      <c r="N708" s="11"/>
      <c r="O708" s="43"/>
    </row>
    <row r="709" spans="14:15" ht="15.75" customHeight="1">
      <c r="N709" s="11"/>
      <c r="O709" s="43"/>
    </row>
    <row r="710" spans="14:15" ht="15.75" customHeight="1">
      <c r="N710" s="11"/>
      <c r="O710" s="43"/>
    </row>
    <row r="711" spans="14:15" ht="15.75" customHeight="1">
      <c r="N711" s="11"/>
      <c r="O711" s="43"/>
    </row>
    <row r="712" spans="14:15" ht="15.75" customHeight="1">
      <c r="N712" s="11"/>
      <c r="O712" s="43"/>
    </row>
    <row r="713" spans="14:15" ht="15.75" customHeight="1">
      <c r="N713" s="11"/>
      <c r="O713" s="43"/>
    </row>
    <row r="714" spans="14:15" ht="15.75" customHeight="1">
      <c r="N714" s="11"/>
      <c r="O714" s="43"/>
    </row>
    <row r="715" spans="14:15" ht="15.75" customHeight="1">
      <c r="N715" s="11"/>
      <c r="O715" s="43"/>
    </row>
    <row r="716" spans="14:15" ht="15.75" customHeight="1">
      <c r="N716" s="11"/>
      <c r="O716" s="43"/>
    </row>
    <row r="717" spans="14:15" ht="15.75" customHeight="1">
      <c r="N717" s="11"/>
      <c r="O717" s="43"/>
    </row>
    <row r="718" spans="14:15" ht="15.75" customHeight="1">
      <c r="N718" s="11"/>
      <c r="O718" s="43"/>
    </row>
    <row r="719" spans="14:15" ht="15.75" customHeight="1">
      <c r="N719" s="11"/>
      <c r="O719" s="43"/>
    </row>
    <row r="720" spans="14:15" ht="15.75" customHeight="1">
      <c r="N720" s="11"/>
      <c r="O720" s="43"/>
    </row>
    <row r="721" spans="14:15" ht="15.75" customHeight="1">
      <c r="N721" s="11"/>
      <c r="O721" s="43"/>
    </row>
    <row r="722" spans="14:15" ht="15.75" customHeight="1">
      <c r="N722" s="11"/>
      <c r="O722" s="43"/>
    </row>
    <row r="723" spans="14:15" ht="15.75" customHeight="1">
      <c r="N723" s="11"/>
      <c r="O723" s="43"/>
    </row>
    <row r="724" spans="14:15" ht="15.75" customHeight="1">
      <c r="N724" s="11"/>
      <c r="O724" s="43"/>
    </row>
    <row r="725" spans="14:15" ht="15.75" customHeight="1">
      <c r="N725" s="11"/>
      <c r="O725" s="43"/>
    </row>
    <row r="726" spans="14:15" ht="15.75" customHeight="1">
      <c r="N726" s="11"/>
      <c r="O726" s="43"/>
    </row>
    <row r="727" spans="14:15" ht="15.75" customHeight="1">
      <c r="N727" s="11"/>
      <c r="O727" s="43"/>
    </row>
    <row r="728" spans="14:15" ht="15.75" customHeight="1">
      <c r="N728" s="11"/>
      <c r="O728" s="43"/>
    </row>
    <row r="729" spans="14:15" ht="15.75" customHeight="1">
      <c r="N729" s="11"/>
      <c r="O729" s="43"/>
    </row>
    <row r="730" spans="14:15" ht="15.75" customHeight="1">
      <c r="N730" s="11"/>
      <c r="O730" s="43"/>
    </row>
    <row r="731" spans="14:15" ht="15.75" customHeight="1">
      <c r="N731" s="11"/>
      <c r="O731" s="43"/>
    </row>
    <row r="732" spans="14:15" ht="15.75" customHeight="1">
      <c r="N732" s="11"/>
      <c r="O732" s="43"/>
    </row>
    <row r="733" spans="14:15" ht="15.75" customHeight="1">
      <c r="N733" s="11"/>
      <c r="O733" s="43"/>
    </row>
    <row r="734" spans="14:15" ht="15.75" customHeight="1">
      <c r="N734" s="11"/>
      <c r="O734" s="43"/>
    </row>
    <row r="735" spans="14:15" ht="15.75" customHeight="1">
      <c r="N735" s="11"/>
      <c r="O735" s="43"/>
    </row>
    <row r="736" spans="14:15" ht="15.75" customHeight="1">
      <c r="N736" s="11"/>
      <c r="O736" s="43"/>
    </row>
    <row r="737" spans="14:15" ht="15.75" customHeight="1">
      <c r="N737" s="11"/>
      <c r="O737" s="43"/>
    </row>
    <row r="738" spans="14:15" ht="15.75" customHeight="1">
      <c r="N738" s="11"/>
      <c r="O738" s="43"/>
    </row>
    <row r="739" spans="14:15" ht="15.75" customHeight="1">
      <c r="N739" s="11"/>
      <c r="O739" s="43"/>
    </row>
    <row r="740" spans="14:15" ht="15.75" customHeight="1">
      <c r="N740" s="11"/>
      <c r="O740" s="43"/>
    </row>
    <row r="741" spans="14:15" ht="15.75" customHeight="1">
      <c r="N741" s="11"/>
      <c r="O741" s="43"/>
    </row>
    <row r="742" spans="14:15" ht="15.75" customHeight="1">
      <c r="N742" s="11"/>
      <c r="O742" s="43"/>
    </row>
    <row r="743" spans="14:15" ht="15.75" customHeight="1">
      <c r="N743" s="11"/>
      <c r="O743" s="43"/>
    </row>
    <row r="744" spans="14:15" ht="15.75" customHeight="1">
      <c r="N744" s="11"/>
      <c r="O744" s="43"/>
    </row>
    <row r="745" spans="14:15" ht="15.75" customHeight="1">
      <c r="N745" s="11"/>
      <c r="O745" s="43"/>
    </row>
    <row r="746" spans="14:15" ht="15.75" customHeight="1">
      <c r="N746" s="11"/>
      <c r="O746" s="43"/>
    </row>
    <row r="747" spans="14:15" ht="15.75" customHeight="1">
      <c r="N747" s="11"/>
      <c r="O747" s="43"/>
    </row>
    <row r="748" spans="14:15" ht="15.75" customHeight="1">
      <c r="N748" s="11"/>
      <c r="O748" s="43"/>
    </row>
    <row r="749" spans="14:15" ht="15.75" customHeight="1">
      <c r="N749" s="11"/>
      <c r="O749" s="43"/>
    </row>
    <row r="750" spans="14:15" ht="15.75" customHeight="1">
      <c r="N750" s="11"/>
      <c r="O750" s="43"/>
    </row>
    <row r="751" spans="14:15" ht="15.75" customHeight="1">
      <c r="N751" s="11"/>
      <c r="O751" s="43"/>
    </row>
    <row r="752" spans="14:15" ht="15.75" customHeight="1">
      <c r="N752" s="11"/>
      <c r="O752" s="43"/>
    </row>
    <row r="753" spans="14:15" ht="15.75" customHeight="1">
      <c r="N753" s="11"/>
      <c r="O753" s="43"/>
    </row>
    <row r="754" spans="14:15" ht="15.75" customHeight="1">
      <c r="N754" s="11"/>
      <c r="O754" s="43"/>
    </row>
    <row r="755" spans="14:15" ht="15.75" customHeight="1">
      <c r="N755" s="11"/>
      <c r="O755" s="43"/>
    </row>
    <row r="756" spans="14:15" ht="15.75" customHeight="1">
      <c r="N756" s="11"/>
      <c r="O756" s="43"/>
    </row>
    <row r="757" spans="14:15" ht="15.75" customHeight="1">
      <c r="N757" s="11"/>
      <c r="O757" s="43"/>
    </row>
    <row r="758" spans="14:15" ht="15.75" customHeight="1">
      <c r="N758" s="11"/>
      <c r="O758" s="43"/>
    </row>
    <row r="759" spans="14:15" ht="15.75" customHeight="1">
      <c r="N759" s="11"/>
      <c r="O759" s="43"/>
    </row>
    <row r="760" spans="14:15" ht="15.75" customHeight="1">
      <c r="N760" s="11"/>
      <c r="O760" s="43"/>
    </row>
    <row r="761" spans="14:15" ht="15.75" customHeight="1">
      <c r="N761" s="11"/>
      <c r="O761" s="43"/>
    </row>
    <row r="762" spans="14:15" ht="15.75" customHeight="1">
      <c r="N762" s="11"/>
      <c r="O762" s="43"/>
    </row>
    <row r="763" spans="14:15" ht="15.75" customHeight="1">
      <c r="N763" s="11"/>
      <c r="O763" s="43"/>
    </row>
    <row r="764" spans="14:15" ht="15.75" customHeight="1">
      <c r="N764" s="11"/>
      <c r="O764" s="43"/>
    </row>
    <row r="765" spans="14:15" ht="15.75" customHeight="1">
      <c r="N765" s="11"/>
      <c r="O765" s="43"/>
    </row>
    <row r="766" spans="14:15" ht="15.75" customHeight="1">
      <c r="N766" s="11"/>
      <c r="O766" s="43"/>
    </row>
    <row r="767" spans="14:15" ht="15.75" customHeight="1">
      <c r="N767" s="11"/>
      <c r="O767" s="43"/>
    </row>
    <row r="768" spans="14:15" ht="15.75" customHeight="1">
      <c r="N768" s="11"/>
      <c r="O768" s="43"/>
    </row>
    <row r="769" spans="14:15" ht="15.75" customHeight="1">
      <c r="N769" s="11"/>
      <c r="O769" s="43"/>
    </row>
    <row r="770" spans="14:15" ht="15.75" customHeight="1">
      <c r="N770" s="11"/>
      <c r="O770" s="43"/>
    </row>
    <row r="771" spans="14:15" ht="15.75" customHeight="1">
      <c r="N771" s="11"/>
      <c r="O771" s="43"/>
    </row>
    <row r="772" spans="14:15" ht="15.75" customHeight="1">
      <c r="N772" s="11"/>
      <c r="O772" s="43"/>
    </row>
    <row r="773" spans="14:15" ht="15.75" customHeight="1">
      <c r="N773" s="11"/>
      <c r="O773" s="43"/>
    </row>
    <row r="774" spans="14:15" ht="15.75" customHeight="1">
      <c r="N774" s="11"/>
      <c r="O774" s="43"/>
    </row>
    <row r="775" spans="14:15" ht="15.75" customHeight="1">
      <c r="N775" s="11"/>
      <c r="O775" s="43"/>
    </row>
    <row r="776" spans="14:15" ht="15.75" customHeight="1">
      <c r="N776" s="11"/>
      <c r="O776" s="43"/>
    </row>
    <row r="777" spans="14:15" ht="15.75" customHeight="1">
      <c r="N777" s="11"/>
      <c r="O777" s="43"/>
    </row>
    <row r="778" spans="14:15" ht="15.75" customHeight="1">
      <c r="N778" s="11"/>
      <c r="O778" s="43"/>
    </row>
    <row r="779" spans="14:15" ht="15.75" customHeight="1">
      <c r="N779" s="11"/>
      <c r="O779" s="43"/>
    </row>
    <row r="780" spans="14:15" ht="15.75" customHeight="1">
      <c r="N780" s="11"/>
      <c r="O780" s="43"/>
    </row>
    <row r="781" spans="14:15" ht="15.75" customHeight="1">
      <c r="N781" s="11"/>
      <c r="O781" s="43"/>
    </row>
    <row r="782" spans="14:15" ht="15.75" customHeight="1">
      <c r="N782" s="11"/>
      <c r="O782" s="43"/>
    </row>
    <row r="783" spans="14:15" ht="15.75" customHeight="1">
      <c r="N783" s="11"/>
      <c r="O783" s="43"/>
    </row>
    <row r="784" spans="14:15" ht="15.75" customHeight="1">
      <c r="N784" s="11"/>
      <c r="O784" s="43"/>
    </row>
    <row r="785" spans="14:15" ht="15.75" customHeight="1">
      <c r="N785" s="11"/>
      <c r="O785" s="43"/>
    </row>
    <row r="786" spans="14:15" ht="15.75" customHeight="1">
      <c r="N786" s="11"/>
      <c r="O786" s="43"/>
    </row>
    <row r="787" spans="14:15" ht="15.75" customHeight="1">
      <c r="N787" s="11"/>
      <c r="O787" s="43"/>
    </row>
    <row r="788" spans="14:15" ht="15.75" customHeight="1">
      <c r="N788" s="11"/>
      <c r="O788" s="43"/>
    </row>
    <row r="789" spans="14:15" ht="15.75" customHeight="1">
      <c r="N789" s="11"/>
      <c r="O789" s="43"/>
    </row>
    <row r="790" spans="14:15" ht="15.75" customHeight="1">
      <c r="N790" s="11"/>
      <c r="O790" s="43"/>
    </row>
    <row r="791" spans="14:15" ht="15.75" customHeight="1">
      <c r="N791" s="11"/>
      <c r="O791" s="43"/>
    </row>
    <row r="792" spans="14:15" ht="15.75" customHeight="1">
      <c r="N792" s="11"/>
      <c r="O792" s="43"/>
    </row>
    <row r="793" spans="14:15" ht="15.75" customHeight="1">
      <c r="N793" s="11"/>
      <c r="O793" s="43"/>
    </row>
    <row r="794" spans="14:15" ht="15.75" customHeight="1">
      <c r="N794" s="11"/>
      <c r="O794" s="43"/>
    </row>
    <row r="795" spans="14:15" ht="15.75" customHeight="1">
      <c r="N795" s="11"/>
      <c r="O795" s="43"/>
    </row>
    <row r="796" spans="14:15" ht="15.75" customHeight="1">
      <c r="N796" s="11"/>
      <c r="O796" s="43"/>
    </row>
    <row r="797" spans="14:15" ht="15.75" customHeight="1">
      <c r="N797" s="11"/>
      <c r="O797" s="43"/>
    </row>
    <row r="798" spans="14:15" ht="15.75" customHeight="1">
      <c r="N798" s="11"/>
      <c r="O798" s="43"/>
    </row>
    <row r="799" spans="14:15" ht="15.75" customHeight="1">
      <c r="N799" s="11"/>
      <c r="O799" s="43"/>
    </row>
    <row r="800" spans="14:15" ht="15.75" customHeight="1">
      <c r="N800" s="11"/>
      <c r="O800" s="43"/>
    </row>
    <row r="801" spans="14:15" ht="15.75" customHeight="1">
      <c r="N801" s="11"/>
      <c r="O801" s="43"/>
    </row>
    <row r="802" spans="14:15" ht="15.75" customHeight="1">
      <c r="N802" s="11"/>
      <c r="O802" s="43"/>
    </row>
    <row r="803" spans="14:15" ht="15.75" customHeight="1">
      <c r="N803" s="11"/>
      <c r="O803" s="43"/>
    </row>
    <row r="804" spans="14:15" ht="15.75" customHeight="1">
      <c r="N804" s="11"/>
      <c r="O804" s="43"/>
    </row>
    <row r="805" spans="14:15" ht="15.75" customHeight="1">
      <c r="N805" s="11"/>
      <c r="O805" s="43"/>
    </row>
    <row r="806" spans="14:15" ht="15.75" customHeight="1">
      <c r="N806" s="11"/>
      <c r="O806" s="43"/>
    </row>
    <row r="807" spans="14:15" ht="15.75" customHeight="1">
      <c r="N807" s="11"/>
      <c r="O807" s="43"/>
    </row>
    <row r="808" spans="14:15" ht="15.75" customHeight="1">
      <c r="N808" s="11"/>
      <c r="O808" s="43"/>
    </row>
    <row r="809" spans="14:15" ht="15.75" customHeight="1">
      <c r="N809" s="11"/>
      <c r="O809" s="43"/>
    </row>
    <row r="810" spans="14:15" ht="15.75" customHeight="1">
      <c r="N810" s="11"/>
      <c r="O810" s="43"/>
    </row>
    <row r="811" spans="14:15" ht="15.75" customHeight="1">
      <c r="N811" s="11"/>
      <c r="O811" s="43"/>
    </row>
    <row r="812" spans="14:15" ht="15.75" customHeight="1">
      <c r="N812" s="11"/>
      <c r="O812" s="43"/>
    </row>
    <row r="813" spans="14:15" ht="15.75" customHeight="1">
      <c r="N813" s="11"/>
      <c r="O813" s="43"/>
    </row>
    <row r="814" spans="14:15" ht="15.75" customHeight="1">
      <c r="N814" s="11"/>
      <c r="O814" s="43"/>
    </row>
    <row r="815" spans="14:15" ht="15.75" customHeight="1">
      <c r="N815" s="11"/>
      <c r="O815" s="43"/>
    </row>
    <row r="816" spans="14:15" ht="15.75" customHeight="1">
      <c r="N816" s="11"/>
      <c r="O816" s="43"/>
    </row>
    <row r="817" spans="14:15" ht="15.75" customHeight="1">
      <c r="N817" s="11"/>
      <c r="O817" s="43"/>
    </row>
    <row r="818" spans="14:15" ht="15.75" customHeight="1">
      <c r="N818" s="11"/>
      <c r="O818" s="43"/>
    </row>
    <row r="819" spans="14:15" ht="15.75" customHeight="1">
      <c r="N819" s="11"/>
      <c r="O819" s="43"/>
    </row>
    <row r="820" spans="14:15" ht="15.75" customHeight="1">
      <c r="N820" s="11"/>
      <c r="O820" s="43"/>
    </row>
    <row r="821" spans="14:15" ht="15.75" customHeight="1">
      <c r="N821" s="11"/>
      <c r="O821" s="43"/>
    </row>
    <row r="822" spans="14:15" ht="15.75" customHeight="1">
      <c r="N822" s="11"/>
      <c r="O822" s="43"/>
    </row>
    <row r="823" spans="14:15" ht="15.75" customHeight="1">
      <c r="N823" s="11"/>
      <c r="O823" s="43"/>
    </row>
    <row r="824" spans="14:15" ht="15.75" customHeight="1">
      <c r="N824" s="11"/>
      <c r="O824" s="43"/>
    </row>
    <row r="825" spans="14:15" ht="15.75" customHeight="1">
      <c r="N825" s="11"/>
      <c r="O825" s="43"/>
    </row>
    <row r="826" spans="14:15" ht="15.75" customHeight="1">
      <c r="N826" s="11"/>
      <c r="O826" s="43"/>
    </row>
    <row r="827" spans="14:15" ht="15.75" customHeight="1">
      <c r="N827" s="11"/>
      <c r="O827" s="43"/>
    </row>
    <row r="828" spans="14:15" ht="15.75" customHeight="1">
      <c r="N828" s="11"/>
      <c r="O828" s="43"/>
    </row>
    <row r="829" spans="14:15" ht="15.75" customHeight="1">
      <c r="N829" s="11"/>
      <c r="O829" s="43"/>
    </row>
    <row r="830" spans="14:15" ht="15.75" customHeight="1">
      <c r="N830" s="11"/>
      <c r="O830" s="43"/>
    </row>
    <row r="831" spans="14:15" ht="15.75" customHeight="1">
      <c r="N831" s="11"/>
      <c r="O831" s="43"/>
    </row>
    <row r="832" spans="14:15" ht="15.75" customHeight="1">
      <c r="N832" s="11"/>
      <c r="O832" s="43"/>
    </row>
    <row r="833" spans="14:15" ht="15.75" customHeight="1">
      <c r="N833" s="11"/>
      <c r="O833" s="43"/>
    </row>
    <row r="834" spans="14:15" ht="15.75" customHeight="1">
      <c r="N834" s="11"/>
      <c r="O834" s="43"/>
    </row>
    <row r="835" spans="14:15" ht="15.75" customHeight="1">
      <c r="N835" s="11"/>
      <c r="O835" s="43"/>
    </row>
    <row r="836" spans="14:15" ht="15.75" customHeight="1">
      <c r="N836" s="11"/>
      <c r="O836" s="43"/>
    </row>
    <row r="837" spans="14:15" ht="15.75" customHeight="1">
      <c r="N837" s="11"/>
      <c r="O837" s="43"/>
    </row>
    <row r="838" spans="14:15" ht="15.75" customHeight="1">
      <c r="N838" s="11"/>
      <c r="O838" s="43"/>
    </row>
    <row r="839" spans="14:15" ht="15.75" customHeight="1">
      <c r="N839" s="11"/>
      <c r="O839" s="43"/>
    </row>
    <row r="840" spans="14:15" ht="15.75" customHeight="1">
      <c r="N840" s="11"/>
      <c r="O840" s="43"/>
    </row>
    <row r="841" spans="14:15" ht="15.75" customHeight="1">
      <c r="N841" s="11"/>
      <c r="O841" s="43"/>
    </row>
    <row r="842" spans="14:15" ht="15.75" customHeight="1">
      <c r="N842" s="11"/>
      <c r="O842" s="43"/>
    </row>
    <row r="843" spans="14:15" ht="15.75" customHeight="1">
      <c r="N843" s="11"/>
      <c r="O843" s="43"/>
    </row>
    <row r="844" spans="14:15" ht="15.75" customHeight="1">
      <c r="N844" s="11"/>
      <c r="O844" s="43"/>
    </row>
    <row r="845" spans="14:15" ht="15.75" customHeight="1">
      <c r="N845" s="11"/>
      <c r="O845" s="43"/>
    </row>
    <row r="846" spans="14:15" ht="15.75" customHeight="1">
      <c r="N846" s="11"/>
      <c r="O846" s="43"/>
    </row>
    <row r="847" spans="14:15" ht="15.75" customHeight="1">
      <c r="N847" s="11"/>
      <c r="O847" s="43"/>
    </row>
    <row r="848" spans="14:15" ht="15.75" customHeight="1">
      <c r="N848" s="11"/>
      <c r="O848" s="43"/>
    </row>
    <row r="849" spans="14:15" ht="15.75" customHeight="1">
      <c r="N849" s="11"/>
      <c r="O849" s="43"/>
    </row>
    <row r="850" spans="14:15" ht="15.75" customHeight="1">
      <c r="N850" s="11"/>
      <c r="O850" s="43"/>
    </row>
    <row r="851" spans="14:15" ht="15.75" customHeight="1">
      <c r="N851" s="11"/>
      <c r="O851" s="43"/>
    </row>
    <row r="852" spans="14:15" ht="15.75" customHeight="1">
      <c r="N852" s="11"/>
      <c r="O852" s="43"/>
    </row>
    <row r="853" spans="14:15" ht="15.75" customHeight="1">
      <c r="N853" s="11"/>
      <c r="O853" s="43"/>
    </row>
    <row r="854" spans="14:15" ht="15.75" customHeight="1">
      <c r="N854" s="11"/>
      <c r="O854" s="43"/>
    </row>
    <row r="855" spans="14:15" ht="15.75" customHeight="1">
      <c r="N855" s="11"/>
      <c r="O855" s="43"/>
    </row>
    <row r="856" spans="14:15" ht="15.75" customHeight="1">
      <c r="N856" s="11"/>
      <c r="O856" s="43"/>
    </row>
    <row r="857" spans="14:15" ht="15.75" customHeight="1">
      <c r="N857" s="11"/>
      <c r="O857" s="43"/>
    </row>
    <row r="858" spans="14:15" ht="15.75" customHeight="1">
      <c r="N858" s="11"/>
      <c r="O858" s="43"/>
    </row>
    <row r="859" spans="14:15" ht="15.75" customHeight="1">
      <c r="N859" s="11"/>
      <c r="O859" s="43"/>
    </row>
    <row r="860" spans="14:15" ht="15.75" customHeight="1">
      <c r="N860" s="11"/>
      <c r="O860" s="43"/>
    </row>
    <row r="861" spans="14:15" ht="15.75" customHeight="1">
      <c r="N861" s="11"/>
      <c r="O861" s="43"/>
    </row>
    <row r="862" spans="14:15" ht="15.75" customHeight="1">
      <c r="N862" s="11"/>
      <c r="O862" s="43"/>
    </row>
    <row r="863" spans="14:15" ht="15.75" customHeight="1">
      <c r="N863" s="11"/>
      <c r="O863" s="43"/>
    </row>
    <row r="864" spans="14:15" ht="15.75" customHeight="1">
      <c r="N864" s="11"/>
      <c r="O864" s="43"/>
    </row>
    <row r="865" spans="14:15" ht="15.75" customHeight="1">
      <c r="N865" s="11"/>
      <c r="O865" s="43"/>
    </row>
    <row r="866" spans="14:15" ht="15.75" customHeight="1">
      <c r="N866" s="11"/>
      <c r="O866" s="43"/>
    </row>
    <row r="867" spans="14:15" ht="15.75" customHeight="1">
      <c r="N867" s="11"/>
      <c r="O867" s="43"/>
    </row>
    <row r="868" spans="14:15" ht="15.75" customHeight="1">
      <c r="N868" s="11"/>
      <c r="O868" s="43"/>
    </row>
    <row r="869" spans="14:15" ht="15.75" customHeight="1">
      <c r="N869" s="11"/>
      <c r="O869" s="43"/>
    </row>
    <row r="870" spans="14:15" ht="15.75" customHeight="1">
      <c r="N870" s="11"/>
      <c r="O870" s="43"/>
    </row>
    <row r="871" spans="14:15" ht="15.75" customHeight="1">
      <c r="N871" s="11"/>
      <c r="O871" s="43"/>
    </row>
    <row r="872" spans="14:15" ht="15.75" customHeight="1">
      <c r="N872" s="11"/>
      <c r="O872" s="43"/>
    </row>
    <row r="873" spans="14:15" ht="15.75" customHeight="1">
      <c r="N873" s="11"/>
      <c r="O873" s="43"/>
    </row>
    <row r="874" spans="14:15" ht="15.75" customHeight="1">
      <c r="N874" s="11"/>
      <c r="O874" s="43"/>
    </row>
    <row r="875" spans="14:15" ht="15.75" customHeight="1">
      <c r="N875" s="11"/>
      <c r="O875" s="43"/>
    </row>
    <row r="876" spans="14:15" ht="15.75" customHeight="1">
      <c r="N876" s="11"/>
      <c r="O876" s="43"/>
    </row>
    <row r="877" spans="14:15" ht="15.75" customHeight="1">
      <c r="N877" s="11"/>
      <c r="O877" s="43"/>
    </row>
    <row r="878" spans="14:15" ht="15.75" customHeight="1">
      <c r="N878" s="11"/>
      <c r="O878" s="43"/>
    </row>
    <row r="879" spans="14:15" ht="15.75" customHeight="1">
      <c r="N879" s="11"/>
      <c r="O879" s="43"/>
    </row>
    <row r="880" spans="14:15" ht="15.75" customHeight="1">
      <c r="N880" s="11"/>
      <c r="O880" s="43"/>
    </row>
    <row r="881" spans="14:15" ht="15.75" customHeight="1">
      <c r="N881" s="11"/>
      <c r="O881" s="43"/>
    </row>
    <row r="882" spans="14:15" ht="15.75" customHeight="1">
      <c r="N882" s="11"/>
      <c r="O882" s="43"/>
    </row>
    <row r="883" spans="14:15" ht="15.75" customHeight="1">
      <c r="N883" s="11"/>
      <c r="O883" s="43"/>
    </row>
    <row r="884" spans="14:15" ht="15.75" customHeight="1">
      <c r="N884" s="11"/>
      <c r="O884" s="43"/>
    </row>
    <row r="885" spans="14:15" ht="15.75" customHeight="1">
      <c r="N885" s="11"/>
      <c r="O885" s="43"/>
    </row>
    <row r="886" spans="14:15" ht="15.75" customHeight="1">
      <c r="N886" s="11"/>
      <c r="O886" s="43"/>
    </row>
    <row r="887" spans="14:15" ht="15.75" customHeight="1">
      <c r="N887" s="11"/>
      <c r="O887" s="43"/>
    </row>
    <row r="888" spans="14:15" ht="15.75" customHeight="1">
      <c r="N888" s="11"/>
      <c r="O888" s="43"/>
    </row>
    <row r="889" spans="14:15" ht="15.75" customHeight="1">
      <c r="N889" s="11"/>
      <c r="O889" s="43"/>
    </row>
    <row r="890" spans="14:15" ht="15.75" customHeight="1">
      <c r="N890" s="11"/>
      <c r="O890" s="43"/>
    </row>
    <row r="891" spans="14:15" ht="15.75" customHeight="1">
      <c r="N891" s="11"/>
      <c r="O891" s="43"/>
    </row>
    <row r="892" spans="14:15" ht="15.75" customHeight="1">
      <c r="N892" s="11"/>
      <c r="O892" s="43"/>
    </row>
    <row r="893" spans="14:15" ht="15.75" customHeight="1">
      <c r="N893" s="11"/>
      <c r="O893" s="43"/>
    </row>
    <row r="894" spans="14:15" ht="15.75" customHeight="1">
      <c r="N894" s="11"/>
      <c r="O894" s="43"/>
    </row>
    <row r="895" spans="14:15" ht="15.75" customHeight="1">
      <c r="N895" s="11"/>
      <c r="O895" s="43"/>
    </row>
    <row r="896" spans="14:15" ht="15.75" customHeight="1">
      <c r="N896" s="11"/>
      <c r="O896" s="43"/>
    </row>
    <row r="897" spans="14:15" ht="15.75" customHeight="1">
      <c r="N897" s="11"/>
      <c r="O897" s="43"/>
    </row>
    <row r="898" spans="14:15" ht="15.75" customHeight="1">
      <c r="N898" s="11"/>
      <c r="O898" s="43"/>
    </row>
    <row r="899" spans="14:15" ht="15.75" customHeight="1">
      <c r="N899" s="11"/>
      <c r="O899" s="43"/>
    </row>
    <row r="900" spans="14:15" ht="15.75" customHeight="1">
      <c r="N900" s="11"/>
      <c r="O900" s="43"/>
    </row>
    <row r="901" spans="14:15" ht="15.75" customHeight="1">
      <c r="N901" s="11"/>
      <c r="O901" s="43"/>
    </row>
    <row r="902" spans="14:15" ht="15.75" customHeight="1">
      <c r="N902" s="11"/>
      <c r="O902" s="43"/>
    </row>
    <row r="903" spans="14:15" ht="15.75" customHeight="1">
      <c r="N903" s="11"/>
      <c r="O903" s="43"/>
    </row>
    <row r="904" spans="14:15" ht="15.75" customHeight="1">
      <c r="N904" s="11"/>
      <c r="O904" s="43"/>
    </row>
    <row r="905" spans="14:15" ht="15.75" customHeight="1">
      <c r="N905" s="11"/>
      <c r="O905" s="43"/>
    </row>
    <row r="906" spans="14:15" ht="15.75" customHeight="1">
      <c r="N906" s="11"/>
      <c r="O906" s="43"/>
    </row>
    <row r="907" spans="14:15" ht="15.75" customHeight="1">
      <c r="N907" s="11"/>
      <c r="O907" s="43"/>
    </row>
    <row r="908" spans="14:15" ht="15.75" customHeight="1">
      <c r="N908" s="11"/>
      <c r="O908" s="43"/>
    </row>
    <row r="909" spans="14:15" ht="15.75" customHeight="1">
      <c r="N909" s="11"/>
      <c r="O909" s="43"/>
    </row>
    <row r="910" spans="14:15" ht="15.75" customHeight="1">
      <c r="N910" s="11"/>
      <c r="O910" s="43"/>
    </row>
    <row r="911" spans="14:15" ht="15.75" customHeight="1">
      <c r="N911" s="11"/>
      <c r="O911" s="43"/>
    </row>
    <row r="912" spans="14:15" ht="15.75" customHeight="1">
      <c r="N912" s="11"/>
      <c r="O912" s="43"/>
    </row>
    <row r="913" spans="14:15" ht="15.75" customHeight="1">
      <c r="N913" s="11"/>
      <c r="O913" s="43"/>
    </row>
    <row r="914" spans="14:15" ht="15.75" customHeight="1">
      <c r="N914" s="11"/>
      <c r="O914" s="43"/>
    </row>
    <row r="915" spans="14:15" ht="15.75" customHeight="1">
      <c r="N915" s="11"/>
      <c r="O915" s="43"/>
    </row>
    <row r="916" spans="14:15" ht="15.75" customHeight="1">
      <c r="N916" s="11"/>
      <c r="O916" s="43"/>
    </row>
    <row r="917" spans="14:15" ht="15.75" customHeight="1">
      <c r="N917" s="11"/>
      <c r="O917" s="43"/>
    </row>
    <row r="918" spans="14:15" ht="15.75" customHeight="1">
      <c r="N918" s="11"/>
      <c r="O918" s="43"/>
    </row>
    <row r="919" spans="14:15" ht="15.75" customHeight="1">
      <c r="N919" s="11"/>
      <c r="O919" s="43"/>
    </row>
    <row r="920" spans="14:15" ht="15.75" customHeight="1">
      <c r="N920" s="11"/>
      <c r="O920" s="43"/>
    </row>
    <row r="921" spans="14:15" ht="15.75" customHeight="1">
      <c r="N921" s="11"/>
      <c r="O921" s="43"/>
    </row>
    <row r="922" spans="14:15" ht="15.75" customHeight="1">
      <c r="N922" s="11"/>
      <c r="O922" s="43"/>
    </row>
    <row r="923" spans="14:15" ht="15.75" customHeight="1">
      <c r="N923" s="11"/>
      <c r="O923" s="43"/>
    </row>
    <row r="924" spans="14:15" ht="15.75" customHeight="1">
      <c r="N924" s="11"/>
      <c r="O924" s="43"/>
    </row>
    <row r="925" spans="14:15" ht="15.75" customHeight="1">
      <c r="N925" s="11"/>
      <c r="O925" s="43"/>
    </row>
    <row r="926" spans="14:15" ht="15.75" customHeight="1">
      <c r="N926" s="11"/>
      <c r="O926" s="43"/>
    </row>
    <row r="927" spans="14:15" ht="15.75" customHeight="1">
      <c r="N927" s="11"/>
      <c r="O927" s="43"/>
    </row>
    <row r="928" spans="14:15" ht="15.75" customHeight="1">
      <c r="N928" s="11"/>
      <c r="O928" s="43"/>
    </row>
    <row r="929" spans="14:15" ht="15.75" customHeight="1">
      <c r="N929" s="11"/>
      <c r="O929" s="43"/>
    </row>
    <row r="930" spans="14:15" ht="15.75" customHeight="1">
      <c r="N930" s="11"/>
      <c r="O930" s="43"/>
    </row>
    <row r="931" spans="14:15" ht="15.75" customHeight="1">
      <c r="N931" s="11"/>
      <c r="O931" s="43"/>
    </row>
    <row r="932" spans="14:15" ht="15.75" customHeight="1">
      <c r="N932" s="11"/>
      <c r="O932" s="43"/>
    </row>
    <row r="933" spans="14:15" ht="15.75" customHeight="1">
      <c r="N933" s="11"/>
      <c r="O933" s="43"/>
    </row>
    <row r="934" spans="14:15" ht="15.75" customHeight="1">
      <c r="N934" s="11"/>
      <c r="O934" s="43"/>
    </row>
    <row r="935" spans="14:15" ht="15.75" customHeight="1">
      <c r="N935" s="11"/>
      <c r="O935" s="43"/>
    </row>
    <row r="936" spans="14:15" ht="15.75" customHeight="1">
      <c r="N936" s="11"/>
      <c r="O936" s="43"/>
    </row>
    <row r="937" spans="14:15" ht="15.75" customHeight="1">
      <c r="N937" s="11"/>
      <c r="O937" s="43"/>
    </row>
    <row r="938" spans="14:15" ht="15.75" customHeight="1">
      <c r="N938" s="11"/>
      <c r="O938" s="43"/>
    </row>
    <row r="939" spans="14:15" ht="15.75" customHeight="1">
      <c r="N939" s="11"/>
      <c r="O939" s="43"/>
    </row>
    <row r="940" spans="14:15" ht="15.75" customHeight="1">
      <c r="N940" s="11"/>
      <c r="O940" s="43"/>
    </row>
    <row r="941" spans="14:15" ht="15.75" customHeight="1">
      <c r="N941" s="11"/>
      <c r="O941" s="43"/>
    </row>
    <row r="942" spans="14:15" ht="15.75" customHeight="1">
      <c r="N942" s="11"/>
      <c r="O942" s="43"/>
    </row>
    <row r="943" spans="14:15" ht="15.75" customHeight="1">
      <c r="N943" s="11"/>
      <c r="O943" s="43"/>
    </row>
    <row r="944" spans="14:15" ht="15.75" customHeight="1">
      <c r="N944" s="11"/>
      <c r="O944" s="43"/>
    </row>
    <row r="945" spans="14:15" ht="15.75" customHeight="1">
      <c r="N945" s="11"/>
      <c r="O945" s="43"/>
    </row>
    <row r="946" spans="14:15" ht="15.75" customHeight="1">
      <c r="N946" s="11"/>
      <c r="O946" s="43"/>
    </row>
    <row r="947" spans="14:15" ht="15.75" customHeight="1">
      <c r="N947" s="11"/>
      <c r="O947" s="43"/>
    </row>
    <row r="948" spans="14:15" ht="15.75" customHeight="1">
      <c r="N948" s="11"/>
      <c r="O948" s="43"/>
    </row>
    <row r="949" spans="14:15" ht="15.75" customHeight="1">
      <c r="N949" s="11"/>
      <c r="O949" s="43"/>
    </row>
    <row r="950" spans="14:15" ht="15.75" customHeight="1">
      <c r="N950" s="11"/>
      <c r="O950" s="43"/>
    </row>
    <row r="951" spans="14:15" ht="15.75" customHeight="1">
      <c r="N951" s="11"/>
      <c r="O951" s="43"/>
    </row>
    <row r="952" spans="14:15" ht="15.75" customHeight="1">
      <c r="N952" s="11"/>
      <c r="O952" s="43"/>
    </row>
    <row r="953" spans="14:15" ht="15.75" customHeight="1">
      <c r="N953" s="11"/>
      <c r="O953" s="43"/>
    </row>
    <row r="954" spans="14:15" ht="15.75" customHeight="1">
      <c r="N954" s="11"/>
      <c r="O954" s="43"/>
    </row>
    <row r="955" spans="14:15" ht="15.75" customHeight="1">
      <c r="N955" s="11"/>
      <c r="O955" s="43"/>
    </row>
    <row r="956" spans="14:15" ht="15.75" customHeight="1">
      <c r="N956" s="11"/>
      <c r="O956" s="43"/>
    </row>
    <row r="957" spans="14:15" ht="15.75" customHeight="1">
      <c r="N957" s="11"/>
      <c r="O957" s="43"/>
    </row>
    <row r="958" spans="14:15" ht="15.75" customHeight="1">
      <c r="N958" s="11"/>
      <c r="O958" s="43"/>
    </row>
    <row r="959" spans="14:15" ht="15.75" customHeight="1">
      <c r="N959" s="11"/>
      <c r="O959" s="43"/>
    </row>
    <row r="960" spans="14:15" ht="15.75" customHeight="1">
      <c r="N960" s="11"/>
      <c r="O960" s="43"/>
    </row>
    <row r="961" spans="14:15" ht="15.75" customHeight="1">
      <c r="N961" s="11"/>
      <c r="O961" s="43"/>
    </row>
    <row r="962" spans="14:15" ht="15.75" customHeight="1">
      <c r="N962" s="11"/>
      <c r="O962" s="43"/>
    </row>
    <row r="963" spans="14:15" ht="15.75" customHeight="1">
      <c r="N963" s="11"/>
      <c r="O963" s="43"/>
    </row>
    <row r="964" spans="14:15" ht="15.75" customHeight="1">
      <c r="N964" s="11"/>
      <c r="O964" s="43"/>
    </row>
    <row r="965" spans="14:15" ht="15.75" customHeight="1">
      <c r="N965" s="11"/>
      <c r="O965" s="43"/>
    </row>
    <row r="966" spans="14:15" ht="15.75" customHeight="1">
      <c r="N966" s="11"/>
      <c r="O966" s="43"/>
    </row>
    <row r="967" spans="14:15" ht="15.75" customHeight="1">
      <c r="N967" s="11"/>
      <c r="O967" s="43"/>
    </row>
    <row r="968" spans="14:15" ht="15.75" customHeight="1">
      <c r="N968" s="11"/>
      <c r="O968" s="43"/>
    </row>
    <row r="969" spans="14:15" ht="15.75" customHeight="1">
      <c r="N969" s="11"/>
      <c r="O969" s="43"/>
    </row>
    <row r="970" spans="14:15" ht="15.75" customHeight="1">
      <c r="N970" s="11"/>
      <c r="O970" s="43"/>
    </row>
    <row r="971" spans="14:15" ht="15.75" customHeight="1">
      <c r="N971" s="11"/>
      <c r="O971" s="43"/>
    </row>
    <row r="972" spans="14:15" ht="15.75" customHeight="1">
      <c r="N972" s="11"/>
      <c r="O972" s="43"/>
    </row>
    <row r="973" spans="14:15" ht="15.75" customHeight="1">
      <c r="N973" s="11"/>
      <c r="O973" s="43"/>
    </row>
    <row r="974" spans="14:15" ht="15.75" customHeight="1">
      <c r="N974" s="11"/>
      <c r="O974" s="43"/>
    </row>
    <row r="975" spans="14:15" ht="15.75" customHeight="1">
      <c r="N975" s="11"/>
      <c r="O975" s="43"/>
    </row>
    <row r="976" spans="14:15" ht="15.75" customHeight="1">
      <c r="N976" s="11"/>
      <c r="O976" s="43"/>
    </row>
    <row r="977" spans="14:15" ht="15.75" customHeight="1">
      <c r="N977" s="11"/>
      <c r="O977" s="43"/>
    </row>
    <row r="978" spans="14:15" ht="15.75" customHeight="1">
      <c r="N978" s="11"/>
      <c r="O978" s="43"/>
    </row>
    <row r="979" spans="14:15" ht="15.75" customHeight="1">
      <c r="N979" s="11"/>
      <c r="O979" s="43"/>
    </row>
    <row r="980" spans="14:15" ht="15.75" customHeight="1">
      <c r="N980" s="11"/>
      <c r="O980" s="43"/>
    </row>
    <row r="981" spans="14:15" ht="15.75" customHeight="1">
      <c r="N981" s="11"/>
      <c r="O981" s="43"/>
    </row>
    <row r="982" spans="14:15" ht="15.75" customHeight="1">
      <c r="N982" s="11"/>
      <c r="O982" s="43"/>
    </row>
    <row r="983" spans="14:15" ht="15.75" customHeight="1">
      <c r="N983" s="11"/>
      <c r="O983" s="43"/>
    </row>
    <row r="984" spans="14:15" ht="15.75" customHeight="1">
      <c r="N984" s="11"/>
      <c r="O984" s="43"/>
    </row>
    <row r="985" spans="14:15" ht="15.75" customHeight="1">
      <c r="N985" s="11"/>
      <c r="O985" s="43"/>
    </row>
    <row r="986" spans="14:15" ht="15.75" customHeight="1">
      <c r="N986" s="11"/>
      <c r="O986" s="43"/>
    </row>
    <row r="987" spans="14:15" ht="15.75" customHeight="1">
      <c r="N987" s="11"/>
      <c r="O987" s="43"/>
    </row>
    <row r="988" spans="14:15" ht="15.75" customHeight="1">
      <c r="N988" s="11"/>
      <c r="O988" s="43"/>
    </row>
    <row r="989" spans="14:15" ht="15.75" customHeight="1">
      <c r="N989" s="11"/>
      <c r="O989" s="43"/>
    </row>
    <row r="990" spans="14:15" ht="15.75" customHeight="1">
      <c r="N990" s="11"/>
      <c r="O990" s="43"/>
    </row>
    <row r="991" spans="14:15" ht="15.75" customHeight="1">
      <c r="N991" s="11"/>
      <c r="O991" s="43"/>
    </row>
    <row r="992" spans="14:15" ht="15.75" customHeight="1">
      <c r="N992" s="11"/>
      <c r="O992" s="43"/>
    </row>
    <row r="993" spans="14:15" ht="15.75" customHeight="1">
      <c r="N993" s="11"/>
      <c r="O993" s="43"/>
    </row>
    <row r="994" spans="14:15" ht="15.75" customHeight="1">
      <c r="N994" s="11"/>
      <c r="O994" s="43"/>
    </row>
    <row r="995" spans="14:15" ht="15.75" customHeight="1">
      <c r="N995" s="11"/>
      <c r="O995" s="43"/>
    </row>
    <row r="996" spans="14:15" ht="15.75" customHeight="1">
      <c r="N996" s="11"/>
      <c r="O996" s="43"/>
    </row>
    <row r="997" spans="14:15" ht="15.75" customHeight="1">
      <c r="N997" s="11"/>
      <c r="O997" s="43"/>
    </row>
    <row r="998" spans="14:15" ht="15.75" customHeight="1">
      <c r="N998" s="11"/>
      <c r="O998" s="43"/>
    </row>
    <row r="999" spans="14:15" ht="15.75" customHeight="1">
      <c r="N999" s="11"/>
      <c r="O999" s="43"/>
    </row>
    <row r="1000" spans="14:15" ht="15.75" customHeight="1">
      <c r="N1000" s="11"/>
      <c r="O1000" s="43"/>
    </row>
  </sheetData>
  <mergeCells count="38">
    <mergeCell ref="A2:O2"/>
    <mergeCell ref="A3:O3"/>
    <mergeCell ref="A11:O11"/>
    <mergeCell ref="A19:O19"/>
    <mergeCell ref="A21:O21"/>
    <mergeCell ref="A25:O25"/>
    <mergeCell ref="B26:O26"/>
    <mergeCell ref="B27:O27"/>
    <mergeCell ref="A28:O28"/>
    <mergeCell ref="A32:O32"/>
    <mergeCell ref="A35:O35"/>
    <mergeCell ref="A38:O38"/>
    <mergeCell ref="A40:O40"/>
    <mergeCell ref="A42:O42"/>
    <mergeCell ref="A43:O43"/>
    <mergeCell ref="A52:O52"/>
    <mergeCell ref="A56:O56"/>
    <mergeCell ref="A58:O58"/>
    <mergeCell ref="A61:O61"/>
    <mergeCell ref="A67:O67"/>
    <mergeCell ref="B68:O68"/>
    <mergeCell ref="B69:O69"/>
    <mergeCell ref="A71:O71"/>
    <mergeCell ref="A72:O72"/>
    <mergeCell ref="A77:O77"/>
    <mergeCell ref="B78:M78"/>
    <mergeCell ref="B79:M79"/>
    <mergeCell ref="B80:M80"/>
    <mergeCell ref="A118:O118"/>
    <mergeCell ref="A131:O131"/>
    <mergeCell ref="A144:O144"/>
    <mergeCell ref="A81:O81"/>
    <mergeCell ref="A89:O89"/>
    <mergeCell ref="A92:O92"/>
    <mergeCell ref="A94:O94"/>
    <mergeCell ref="A95:O95"/>
    <mergeCell ref="A106:O106"/>
    <mergeCell ref="A117:O117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pane ySplit="1" topLeftCell="A2" activePane="bottomLeft" state="frozen"/>
      <selection pane="bottomLeft" activeCell="B3" sqref="B3"/>
    </sheetView>
  </sheetViews>
  <sheetFormatPr defaultColWidth="12.58203125" defaultRowHeight="15" customHeight="1"/>
  <cols>
    <col min="1" max="1" width="68.33203125" customWidth="1"/>
    <col min="2" max="2" width="10.08203125" customWidth="1"/>
    <col min="3" max="12" width="7.58203125" customWidth="1"/>
    <col min="13" max="13" width="13.5" customWidth="1"/>
    <col min="14" max="14" width="11.83203125" customWidth="1"/>
    <col min="15" max="15" width="9.25" customWidth="1"/>
    <col min="16" max="17" width="7.58203125" customWidth="1"/>
    <col min="18" max="18" width="16.5" customWidth="1"/>
    <col min="19" max="27" width="7.58203125" customWidth="1"/>
  </cols>
  <sheetData>
    <row r="1" spans="1:24" ht="14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4" ht="14">
      <c r="A2" s="219" t="s">
        <v>15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</row>
    <row r="3" spans="1:24" ht="14">
      <c r="A3" s="206" t="s">
        <v>303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</row>
    <row r="4" spans="1:24" ht="14.5">
      <c r="A4" s="2" t="s">
        <v>17</v>
      </c>
      <c r="B4" s="44">
        <v>17148</v>
      </c>
      <c r="C4" s="44">
        <v>2071</v>
      </c>
      <c r="D4" s="44">
        <v>7337</v>
      </c>
      <c r="E4" s="44">
        <v>7640</v>
      </c>
      <c r="F4" s="44">
        <v>8246</v>
      </c>
      <c r="G4" s="44">
        <v>32095</v>
      </c>
      <c r="H4" s="44">
        <v>12315</v>
      </c>
      <c r="I4" s="44">
        <v>1938</v>
      </c>
      <c r="J4" s="44">
        <v>80401</v>
      </c>
      <c r="K4" s="44">
        <v>26673</v>
      </c>
      <c r="L4" s="44">
        <v>7541</v>
      </c>
      <c r="M4" s="44">
        <v>1436</v>
      </c>
      <c r="N4" s="45">
        <v>204843</v>
      </c>
      <c r="O4" s="46">
        <v>4281851</v>
      </c>
    </row>
    <row r="5" spans="1:24" ht="14.5">
      <c r="A5" s="2" t="s">
        <v>18</v>
      </c>
      <c r="B5" s="47">
        <v>3176</v>
      </c>
      <c r="C5" s="47">
        <v>402</v>
      </c>
      <c r="D5" s="47">
        <v>2341</v>
      </c>
      <c r="E5" s="47">
        <v>1489</v>
      </c>
      <c r="F5" s="47">
        <v>1608</v>
      </c>
      <c r="G5" s="47">
        <v>8066</v>
      </c>
      <c r="H5" s="47">
        <v>3237</v>
      </c>
      <c r="I5" s="48">
        <v>374</v>
      </c>
      <c r="J5" s="47">
        <v>19509</v>
      </c>
      <c r="K5" s="47">
        <v>5356</v>
      </c>
      <c r="L5" s="47">
        <v>1452</v>
      </c>
      <c r="M5" s="48">
        <v>254</v>
      </c>
      <c r="N5" s="49">
        <v>47265</v>
      </c>
      <c r="O5" s="50">
        <v>826403</v>
      </c>
      <c r="S5" s="10"/>
      <c r="T5" s="11"/>
      <c r="U5" s="10"/>
      <c r="V5" s="11"/>
      <c r="W5" s="10"/>
      <c r="X5" s="11"/>
    </row>
    <row r="6" spans="1:24" ht="14.5">
      <c r="A6" s="2" t="s">
        <v>19</v>
      </c>
      <c r="B6" s="51">
        <v>0.1852</v>
      </c>
      <c r="C6" s="51">
        <v>0.19420000000000001</v>
      </c>
      <c r="D6" s="51">
        <v>0.31909999999999999</v>
      </c>
      <c r="E6" s="51">
        <v>0.19489999999999999</v>
      </c>
      <c r="F6" s="51">
        <v>0.19500000000000001</v>
      </c>
      <c r="G6" s="51">
        <v>0.25130000000000002</v>
      </c>
      <c r="H6" s="51">
        <v>0.26290000000000002</v>
      </c>
      <c r="I6" s="51">
        <v>0.19320000000000001</v>
      </c>
      <c r="J6" s="51">
        <v>0.24260000000000001</v>
      </c>
      <c r="K6" s="51">
        <v>0.20080000000000001</v>
      </c>
      <c r="L6" s="51">
        <v>0.1925</v>
      </c>
      <c r="M6" s="51">
        <v>0.17660000000000001</v>
      </c>
      <c r="N6" s="52">
        <v>0.23069999999999999</v>
      </c>
      <c r="O6" s="53">
        <v>0.193</v>
      </c>
      <c r="S6" s="10"/>
      <c r="T6" s="11"/>
      <c r="U6" s="10"/>
      <c r="V6" s="10"/>
      <c r="W6" s="11"/>
      <c r="X6" s="11"/>
    </row>
    <row r="7" spans="1:24" ht="14.5">
      <c r="A7" s="54" t="s">
        <v>304</v>
      </c>
      <c r="B7" s="47">
        <v>9121</v>
      </c>
      <c r="C7" s="47">
        <v>1056</v>
      </c>
      <c r="D7" s="47">
        <v>2648</v>
      </c>
      <c r="E7" s="47">
        <v>4242</v>
      </c>
      <c r="F7" s="47">
        <v>4460</v>
      </c>
      <c r="G7" s="47">
        <v>18891</v>
      </c>
      <c r="H7" s="47">
        <v>6982</v>
      </c>
      <c r="I7" s="47">
        <v>1054</v>
      </c>
      <c r="J7" s="47">
        <v>47695</v>
      </c>
      <c r="K7" s="47">
        <v>15528</v>
      </c>
      <c r="L7" s="47">
        <v>3839</v>
      </c>
      <c r="M7" s="48">
        <v>653</v>
      </c>
      <c r="N7" s="49">
        <v>116170</v>
      </c>
      <c r="O7" s="55">
        <v>2648541</v>
      </c>
      <c r="P7" s="56"/>
      <c r="S7" s="10"/>
      <c r="T7" s="10"/>
      <c r="U7" s="10"/>
      <c r="V7" s="10"/>
      <c r="W7" s="10"/>
      <c r="X7" s="10"/>
    </row>
    <row r="8" spans="1:24" ht="14.5">
      <c r="A8" s="54" t="s">
        <v>305</v>
      </c>
      <c r="B8" s="51">
        <v>0.53190000000000004</v>
      </c>
      <c r="C8" s="51">
        <v>0.51</v>
      </c>
      <c r="D8" s="51">
        <v>0.36080000000000001</v>
      </c>
      <c r="E8" s="51">
        <v>0.55530000000000002</v>
      </c>
      <c r="F8" s="51">
        <v>0.54090000000000005</v>
      </c>
      <c r="G8" s="51">
        <v>0.58860000000000001</v>
      </c>
      <c r="H8" s="51">
        <v>0.56699999999999995</v>
      </c>
      <c r="I8" s="51">
        <v>0.54369999999999996</v>
      </c>
      <c r="J8" s="51">
        <v>0.59319999999999995</v>
      </c>
      <c r="K8" s="51">
        <v>0.58209999999999995</v>
      </c>
      <c r="L8" s="51">
        <v>0.5091</v>
      </c>
      <c r="M8" s="51">
        <v>0.4546</v>
      </c>
      <c r="N8" s="52">
        <v>0.56710000000000005</v>
      </c>
      <c r="O8" s="53">
        <v>0.61860000000000004</v>
      </c>
      <c r="S8" s="10"/>
      <c r="T8" s="10"/>
      <c r="U8" s="10"/>
      <c r="V8" s="10"/>
      <c r="W8" s="10"/>
      <c r="X8" s="10"/>
    </row>
    <row r="9" spans="1:24" ht="14.5">
      <c r="A9" s="2" t="s">
        <v>22</v>
      </c>
      <c r="B9" s="47">
        <v>4850</v>
      </c>
      <c r="C9" s="48">
        <v>613</v>
      </c>
      <c r="D9" s="47">
        <v>2348</v>
      </c>
      <c r="E9" s="47">
        <v>1909</v>
      </c>
      <c r="F9" s="47">
        <v>2178</v>
      </c>
      <c r="G9" s="47">
        <v>5137</v>
      </c>
      <c r="H9" s="47">
        <v>2096</v>
      </c>
      <c r="I9" s="48">
        <v>510</v>
      </c>
      <c r="J9" s="47">
        <v>13197</v>
      </c>
      <c r="K9" s="47">
        <v>5789</v>
      </c>
      <c r="L9" s="47">
        <v>2250</v>
      </c>
      <c r="M9" s="48">
        <v>530</v>
      </c>
      <c r="N9" s="49">
        <v>41407</v>
      </c>
      <c r="O9" s="50">
        <v>806907</v>
      </c>
      <c r="S9" s="10"/>
      <c r="T9" s="11"/>
      <c r="U9" s="10"/>
      <c r="V9" s="11"/>
      <c r="W9" s="10"/>
      <c r="X9" s="11"/>
    </row>
    <row r="10" spans="1:24" ht="14.5">
      <c r="A10" s="2" t="s">
        <v>23</v>
      </c>
      <c r="B10" s="51">
        <v>0.28289999999999998</v>
      </c>
      <c r="C10" s="51">
        <v>0.29580000000000001</v>
      </c>
      <c r="D10" s="51">
        <v>0.3201</v>
      </c>
      <c r="E10" s="51">
        <v>0.24979999999999999</v>
      </c>
      <c r="F10" s="51">
        <v>0.2641</v>
      </c>
      <c r="G10" s="51">
        <v>0.16009999999999999</v>
      </c>
      <c r="H10" s="51">
        <v>0.17019999999999999</v>
      </c>
      <c r="I10" s="51">
        <v>0.26319999999999999</v>
      </c>
      <c r="J10" s="51">
        <v>0.1641</v>
      </c>
      <c r="K10" s="51">
        <v>0.217</v>
      </c>
      <c r="L10" s="51">
        <v>0.29830000000000001</v>
      </c>
      <c r="M10" s="51">
        <v>0.36880000000000002</v>
      </c>
      <c r="N10" s="52">
        <v>0.2021</v>
      </c>
      <c r="O10" s="53">
        <v>0.18840000000000001</v>
      </c>
      <c r="Q10" s="222" t="s">
        <v>306</v>
      </c>
      <c r="R10" s="223"/>
      <c r="S10" s="10"/>
      <c r="T10" s="11"/>
      <c r="U10" s="10"/>
      <c r="V10" s="11"/>
      <c r="W10" s="10"/>
      <c r="X10" s="11"/>
    </row>
    <row r="11" spans="1:24" ht="14.5">
      <c r="A11" s="202" t="s">
        <v>307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  <c r="Q11" s="57"/>
      <c r="R11" s="58" t="s">
        <v>308</v>
      </c>
      <c r="S11" s="10"/>
      <c r="T11" s="11"/>
      <c r="U11" s="10"/>
      <c r="V11" s="11"/>
      <c r="W11" s="10"/>
      <c r="X11" s="11"/>
    </row>
    <row r="12" spans="1:24" ht="14.5">
      <c r="A12" s="15" t="s">
        <v>25</v>
      </c>
      <c r="B12" s="59">
        <v>0.9143</v>
      </c>
      <c r="C12" s="60">
        <v>0.89300000000000002</v>
      </c>
      <c r="D12" s="60">
        <v>0.92759999999999998</v>
      </c>
      <c r="E12" s="60">
        <v>0.89870000000000005</v>
      </c>
      <c r="F12" s="60">
        <v>0.88249999999999995</v>
      </c>
      <c r="G12" s="60">
        <v>0.79700000000000004</v>
      </c>
      <c r="H12" s="60">
        <v>0.75549999999999995</v>
      </c>
      <c r="I12" s="60">
        <v>0.88</v>
      </c>
      <c r="J12" s="60">
        <v>0.79490000000000005</v>
      </c>
      <c r="K12" s="60">
        <v>0.90959999999999996</v>
      </c>
      <c r="L12" s="60">
        <v>0.92510000000000003</v>
      </c>
      <c r="M12" s="60">
        <v>0.88019999999999998</v>
      </c>
      <c r="N12" s="60">
        <v>0.83699999999999997</v>
      </c>
      <c r="O12" s="61">
        <v>0.80689999999999995</v>
      </c>
      <c r="P12" s="62"/>
      <c r="Q12" s="63"/>
      <c r="R12" s="58" t="s">
        <v>308</v>
      </c>
      <c r="S12" s="11"/>
      <c r="T12" s="11"/>
      <c r="U12" s="10"/>
      <c r="V12" s="11"/>
      <c r="W12" s="11"/>
      <c r="X12" s="11"/>
    </row>
    <row r="13" spans="1:24" ht="14.5">
      <c r="A13" s="15" t="s">
        <v>26</v>
      </c>
      <c r="B13" s="64">
        <v>1.4200000000000001E-2</v>
      </c>
      <c r="C13" s="65">
        <v>2.1499999999999998E-2</v>
      </c>
      <c r="D13" s="65">
        <v>1.01E-2</v>
      </c>
      <c r="E13" s="65">
        <v>1.11E-2</v>
      </c>
      <c r="F13" s="65">
        <v>2.24E-2</v>
      </c>
      <c r="G13" s="65">
        <v>2.1100000000000001E-2</v>
      </c>
      <c r="H13" s="65">
        <v>1.14E-2</v>
      </c>
      <c r="I13" s="65">
        <v>5.0000000000000001E-3</v>
      </c>
      <c r="J13" s="65">
        <v>3.2599999999999997E-2</v>
      </c>
      <c r="K13" s="65">
        <v>1.09E-2</v>
      </c>
      <c r="L13" s="65">
        <v>6.7999999999999996E-3</v>
      </c>
      <c r="M13" s="65">
        <v>2.7000000000000001E-3</v>
      </c>
      <c r="N13" s="65">
        <v>2.1700000000000001E-2</v>
      </c>
      <c r="O13" s="64">
        <v>1.0999999999999999E-2</v>
      </c>
      <c r="P13" s="66"/>
      <c r="Q13" s="67"/>
      <c r="R13" s="68" t="s">
        <v>309</v>
      </c>
      <c r="S13" s="10"/>
      <c r="T13" s="11"/>
      <c r="U13" s="10"/>
      <c r="V13" s="11"/>
      <c r="W13" s="10"/>
      <c r="X13" s="11"/>
    </row>
    <row r="14" spans="1:24" ht="14.5">
      <c r="A14" s="15" t="s">
        <v>27</v>
      </c>
      <c r="B14" s="64">
        <v>1.14E-2</v>
      </c>
      <c r="C14" s="65">
        <v>0</v>
      </c>
      <c r="D14" s="65">
        <v>5.9999999999999995E-4</v>
      </c>
      <c r="E14" s="65">
        <v>7.6E-3</v>
      </c>
      <c r="F14" s="65">
        <v>1.6000000000000001E-3</v>
      </c>
      <c r="G14" s="65">
        <v>9.7000000000000003E-3</v>
      </c>
      <c r="H14" s="65">
        <v>5.7000000000000002E-3</v>
      </c>
      <c r="I14" s="65">
        <v>1.6999999999999999E-3</v>
      </c>
      <c r="J14" s="65">
        <v>9.5999999999999992E-3</v>
      </c>
      <c r="K14" s="65">
        <v>7.4999999999999997E-3</v>
      </c>
      <c r="L14" s="65">
        <v>8.9999999999999993E-3</v>
      </c>
      <c r="M14" s="65">
        <v>0</v>
      </c>
      <c r="N14" s="65">
        <v>8.3000000000000001E-3</v>
      </c>
      <c r="O14" s="64">
        <v>1.8499999999999999E-2</v>
      </c>
      <c r="P14" s="66"/>
      <c r="Q14" s="69"/>
      <c r="R14" s="70" t="s">
        <v>309</v>
      </c>
      <c r="S14" s="10"/>
      <c r="T14" s="11"/>
      <c r="U14" s="10"/>
      <c r="V14" s="11"/>
      <c r="W14" s="10"/>
      <c r="X14" s="11"/>
    </row>
    <row r="15" spans="1:24" ht="14.5">
      <c r="A15" s="15" t="s">
        <v>28</v>
      </c>
      <c r="B15" s="64">
        <v>3.5000000000000001E-3</v>
      </c>
      <c r="C15" s="65">
        <v>5.5999999999999999E-3</v>
      </c>
      <c r="D15" s="65">
        <v>5.4999999999999997E-3</v>
      </c>
      <c r="E15" s="65">
        <v>0</v>
      </c>
      <c r="F15" s="65">
        <v>8.6E-3</v>
      </c>
      <c r="G15" s="65">
        <v>1.0800000000000001E-2</v>
      </c>
      <c r="H15" s="65">
        <v>6.4000000000000003E-3</v>
      </c>
      <c r="I15" s="65">
        <v>2.2000000000000001E-3</v>
      </c>
      <c r="J15" s="65">
        <v>8.5000000000000006E-3</v>
      </c>
      <c r="K15" s="65">
        <v>1.12E-2</v>
      </c>
      <c r="L15" s="65">
        <v>2.5000000000000001E-3</v>
      </c>
      <c r="M15" s="65">
        <v>6.1000000000000004E-3</v>
      </c>
      <c r="N15" s="65">
        <v>7.9000000000000008E-3</v>
      </c>
      <c r="O15" s="64">
        <v>4.4400000000000002E-2</v>
      </c>
      <c r="P15" s="66"/>
      <c r="Q15" s="71"/>
      <c r="R15" s="72" t="s">
        <v>310</v>
      </c>
      <c r="S15" s="10"/>
      <c r="T15" s="11"/>
      <c r="U15" s="10"/>
      <c r="V15" s="11"/>
      <c r="W15" s="10"/>
      <c r="X15" s="11"/>
    </row>
    <row r="16" spans="1:24" ht="14.5">
      <c r="A16" s="15" t="s">
        <v>29</v>
      </c>
      <c r="B16" s="64">
        <v>1.9E-3</v>
      </c>
      <c r="C16" s="65">
        <v>5.0000000000000001E-4</v>
      </c>
      <c r="D16" s="65">
        <v>2.2000000000000001E-3</v>
      </c>
      <c r="E16" s="65">
        <v>2.7000000000000001E-3</v>
      </c>
      <c r="F16" s="65">
        <v>0</v>
      </c>
      <c r="G16" s="65">
        <v>2.3E-3</v>
      </c>
      <c r="H16" s="65">
        <v>4.1999999999999997E-3</v>
      </c>
      <c r="I16" s="65">
        <v>1.4E-2</v>
      </c>
      <c r="J16" s="65">
        <v>1.1000000000000001E-3</v>
      </c>
      <c r="K16" s="65">
        <v>1.47E-2</v>
      </c>
      <c r="L16" s="65">
        <v>1.5E-3</v>
      </c>
      <c r="M16" s="65">
        <v>6.9999999999999999E-4</v>
      </c>
      <c r="N16" s="65">
        <v>3.5000000000000001E-3</v>
      </c>
      <c r="O16" s="64">
        <v>4.1000000000000003E-3</v>
      </c>
      <c r="P16" s="66"/>
      <c r="S16" s="11"/>
      <c r="T16" s="11"/>
      <c r="U16" s="11"/>
      <c r="V16" s="11"/>
      <c r="W16" s="11"/>
      <c r="X16" s="11"/>
    </row>
    <row r="17" spans="1:16" ht="14.5">
      <c r="A17" s="15" t="s">
        <v>30</v>
      </c>
      <c r="B17" s="73">
        <v>2.0400000000000001E-2</v>
      </c>
      <c r="C17" s="73">
        <v>1.23E-2</v>
      </c>
      <c r="D17" s="73">
        <v>1.18E-2</v>
      </c>
      <c r="E17" s="73">
        <v>3.5999999999999999E-3</v>
      </c>
      <c r="F17" s="73">
        <v>8.6999999999999994E-3</v>
      </c>
      <c r="G17" s="73">
        <v>4.3700000000000003E-2</v>
      </c>
      <c r="H17" s="73">
        <v>7.9100000000000004E-2</v>
      </c>
      <c r="I17" s="73">
        <v>6.7000000000000002E-3</v>
      </c>
      <c r="J17" s="73">
        <v>7.2700000000000001E-2</v>
      </c>
      <c r="K17" s="73">
        <v>7.4999999999999997E-3</v>
      </c>
      <c r="L17" s="73">
        <v>1.5699999999999999E-2</v>
      </c>
      <c r="M17" s="73">
        <v>2.64E-2</v>
      </c>
      <c r="N17" s="73">
        <v>4.48E-2</v>
      </c>
      <c r="O17" s="74">
        <v>3.7699999999999997E-2</v>
      </c>
      <c r="P17" s="66"/>
    </row>
    <row r="18" spans="1:16" ht="14.5">
      <c r="A18" s="15" t="s">
        <v>31</v>
      </c>
      <c r="B18" s="59">
        <v>3.4299999999999997E-2</v>
      </c>
      <c r="C18" s="75">
        <v>6.7000000000000004E-2</v>
      </c>
      <c r="D18" s="75">
        <v>4.2200000000000001E-2</v>
      </c>
      <c r="E18" s="75">
        <v>7.6200000000000004E-2</v>
      </c>
      <c r="F18" s="75">
        <v>7.6100000000000001E-2</v>
      </c>
      <c r="G18" s="75">
        <v>0.1154</v>
      </c>
      <c r="H18" s="75">
        <v>0.13769999999999999</v>
      </c>
      <c r="I18" s="75">
        <v>9.0200000000000002E-2</v>
      </c>
      <c r="J18" s="75">
        <v>8.0600000000000005E-2</v>
      </c>
      <c r="K18" s="75">
        <v>3.8699999999999998E-2</v>
      </c>
      <c r="L18" s="75">
        <v>3.9399999999999998E-2</v>
      </c>
      <c r="M18" s="75">
        <v>8.4000000000000005E-2</v>
      </c>
      <c r="N18" s="75">
        <v>7.6899999999999996E-2</v>
      </c>
      <c r="O18" s="75">
        <v>7.7399999999999997E-2</v>
      </c>
      <c r="P18" s="66"/>
    </row>
    <row r="19" spans="1:16" ht="14">
      <c r="A19" s="206" t="s">
        <v>311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/>
      <c r="P19" s="66"/>
    </row>
    <row r="20" spans="1:16" ht="14.5">
      <c r="A20" s="15" t="s">
        <v>33</v>
      </c>
      <c r="B20" s="59">
        <v>4.8099999999999997E-2</v>
      </c>
      <c r="C20" s="75">
        <v>4.9599999999999998E-2</v>
      </c>
      <c r="D20" s="75">
        <v>4.2799999999999998E-2</v>
      </c>
      <c r="E20" s="75">
        <v>5.5E-2</v>
      </c>
      <c r="F20" s="75">
        <v>9.2100000000000001E-2</v>
      </c>
      <c r="G20" s="75">
        <v>0.34749999999999998</v>
      </c>
      <c r="H20" s="75">
        <v>0.37819999999999998</v>
      </c>
      <c r="I20" s="75">
        <v>5.8900000000000001E-2</v>
      </c>
      <c r="J20" s="75">
        <v>0.27779999999999999</v>
      </c>
      <c r="K20" s="75">
        <v>5.0700000000000002E-2</v>
      </c>
      <c r="L20" s="75">
        <v>3.7100000000000001E-2</v>
      </c>
      <c r="M20" s="75">
        <v>9.8799999999999999E-2</v>
      </c>
      <c r="N20" s="75">
        <v>0.20760000000000001</v>
      </c>
      <c r="O20" s="59">
        <v>0.1356</v>
      </c>
      <c r="P20" s="76"/>
    </row>
    <row r="21" spans="1:16" ht="15.75" customHeight="1">
      <c r="A21" s="206" t="s">
        <v>34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9"/>
    </row>
    <row r="22" spans="1:16" ht="15.75" customHeight="1">
      <c r="A22" s="15" t="s">
        <v>35</v>
      </c>
      <c r="B22" s="77">
        <f t="shared" ref="B22:L22" si="0">(100% -B23)</f>
        <v>0.48780000000000001</v>
      </c>
      <c r="C22" s="77">
        <f t="shared" si="0"/>
        <v>0.495</v>
      </c>
      <c r="D22" s="77">
        <f t="shared" si="0"/>
        <v>0.49319999999999997</v>
      </c>
      <c r="E22" s="77">
        <f t="shared" si="0"/>
        <v>0.48680000000000001</v>
      </c>
      <c r="F22" s="77">
        <f t="shared" si="0"/>
        <v>0.46460000000000001</v>
      </c>
      <c r="G22" s="77">
        <f t="shared" si="0"/>
        <v>0.45340000000000003</v>
      </c>
      <c r="H22" s="77">
        <f t="shared" si="0"/>
        <v>0.49360000000000004</v>
      </c>
      <c r="I22" s="77">
        <f t="shared" si="0"/>
        <v>0.49009999999999998</v>
      </c>
      <c r="J22" s="77">
        <f t="shared" si="0"/>
        <v>0.47509999999999997</v>
      </c>
      <c r="K22" s="77">
        <f t="shared" si="0"/>
        <v>0.50180000000000002</v>
      </c>
      <c r="L22" s="77">
        <f t="shared" si="0"/>
        <v>0.51</v>
      </c>
      <c r="M22" s="77">
        <v>0.496</v>
      </c>
      <c r="N22" s="77">
        <v>0.496</v>
      </c>
      <c r="O22" s="78">
        <v>0.50219999999999998</v>
      </c>
    </row>
    <row r="23" spans="1:16" ht="15.75" customHeight="1">
      <c r="A23" s="15" t="s">
        <v>36</v>
      </c>
      <c r="B23" s="78">
        <v>0.51219999999999999</v>
      </c>
      <c r="C23" s="78">
        <v>0.505</v>
      </c>
      <c r="D23" s="78">
        <v>0.50680000000000003</v>
      </c>
      <c r="E23" s="78">
        <v>0.51319999999999999</v>
      </c>
      <c r="F23" s="78">
        <v>0.53539999999999999</v>
      </c>
      <c r="G23" s="78">
        <v>0.54659999999999997</v>
      </c>
      <c r="H23" s="78">
        <v>0.50639999999999996</v>
      </c>
      <c r="I23" s="78">
        <v>0.50990000000000002</v>
      </c>
      <c r="J23" s="78">
        <v>0.52490000000000003</v>
      </c>
      <c r="K23" s="78">
        <v>0.49819999999999998</v>
      </c>
      <c r="L23" s="78">
        <v>0.49</v>
      </c>
      <c r="M23" s="78">
        <v>0.49380000000000002</v>
      </c>
      <c r="N23" s="78">
        <v>0.52010000000000001</v>
      </c>
      <c r="O23" s="78">
        <v>0.49780000000000002</v>
      </c>
    </row>
    <row r="24" spans="1:16" ht="15.75" customHeight="1">
      <c r="A24" s="15" t="s">
        <v>30</v>
      </c>
      <c r="B24" s="79" t="s">
        <v>37</v>
      </c>
      <c r="C24" s="79" t="s">
        <v>37</v>
      </c>
      <c r="D24" s="79" t="s">
        <v>37</v>
      </c>
      <c r="E24" s="79" t="s">
        <v>37</v>
      </c>
      <c r="F24" s="79" t="s">
        <v>37</v>
      </c>
      <c r="G24" s="79" t="s">
        <v>37</v>
      </c>
      <c r="H24" s="79" t="s">
        <v>37</v>
      </c>
      <c r="I24" s="79" t="s">
        <v>37</v>
      </c>
      <c r="J24" s="79" t="s">
        <v>37</v>
      </c>
      <c r="K24" s="79" t="s">
        <v>37</v>
      </c>
      <c r="L24" s="79" t="s">
        <v>37</v>
      </c>
      <c r="M24" s="79" t="s">
        <v>37</v>
      </c>
      <c r="N24" s="79" t="s">
        <v>38</v>
      </c>
      <c r="O24" s="79" t="s">
        <v>37</v>
      </c>
    </row>
    <row r="25" spans="1:16" ht="15.75" customHeight="1">
      <c r="A25" s="202" t="s">
        <v>39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6"/>
    </row>
    <row r="26" spans="1:16" ht="15.75" customHeight="1">
      <c r="A26" s="15" t="s">
        <v>40</v>
      </c>
      <c r="B26" s="221">
        <v>5.6000000000000001E-2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9"/>
      <c r="P26" s="210"/>
    </row>
    <row r="27" spans="1:16" ht="15.75" customHeight="1">
      <c r="A27" s="15" t="s">
        <v>41</v>
      </c>
      <c r="B27" s="221">
        <v>0.24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9"/>
      <c r="P27" s="212"/>
    </row>
    <row r="28" spans="1:16" ht="15.75" customHeight="1">
      <c r="A28" s="220" t="s">
        <v>42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6"/>
    </row>
    <row r="29" spans="1:16" ht="15.75" customHeight="1">
      <c r="A29" s="80" t="s">
        <v>312</v>
      </c>
      <c r="B29" s="81">
        <v>2.91</v>
      </c>
      <c r="C29" s="81">
        <v>2.96</v>
      </c>
      <c r="D29" s="81">
        <v>2.75</v>
      </c>
      <c r="E29" s="81">
        <v>2.86</v>
      </c>
      <c r="F29" s="82">
        <v>2.78</v>
      </c>
      <c r="G29" s="82">
        <v>3.54</v>
      </c>
      <c r="H29" s="82">
        <v>3.37</v>
      </c>
      <c r="I29" s="82">
        <v>3.1</v>
      </c>
      <c r="J29" s="82">
        <v>3.28</v>
      </c>
      <c r="K29" s="82">
        <v>2.91</v>
      </c>
      <c r="L29" s="82">
        <v>2.76</v>
      </c>
      <c r="M29" s="82">
        <v>2.93</v>
      </c>
      <c r="N29" s="20"/>
      <c r="O29" s="83">
        <v>3.03</v>
      </c>
    </row>
    <row r="30" spans="1:16" ht="15.75" customHeight="1">
      <c r="A30" s="84" t="s">
        <v>313</v>
      </c>
      <c r="B30" s="61">
        <v>2.9000000000000001E-2</v>
      </c>
      <c r="C30" s="61">
        <v>1.9E-2</v>
      </c>
      <c r="D30" s="61">
        <v>1.4999999999999999E-2</v>
      </c>
      <c r="E30" s="61">
        <v>4.9000000000000002E-2</v>
      </c>
      <c r="F30" s="61">
        <v>4.2999999999999997E-2</v>
      </c>
      <c r="G30" s="61">
        <v>5.8000000000000003E-2</v>
      </c>
      <c r="H30" s="61">
        <v>4.5999999999999999E-2</v>
      </c>
      <c r="I30" s="61">
        <v>4.4999999999999998E-2</v>
      </c>
      <c r="J30" s="61">
        <v>7.6999999999999999E-2</v>
      </c>
      <c r="K30" s="61">
        <v>6.0999999999999999E-2</v>
      </c>
      <c r="L30" s="61">
        <v>5.2999999999999999E-2</v>
      </c>
      <c r="M30" s="61">
        <v>3.4000000000000002E-2</v>
      </c>
      <c r="N30" s="17"/>
      <c r="O30" s="85">
        <v>5.2999999999999999E-2</v>
      </c>
    </row>
    <row r="31" spans="1:16" ht="15.75" customHeight="1">
      <c r="A31" s="84" t="s">
        <v>314</v>
      </c>
      <c r="B31" s="86">
        <v>4.8000000000000001E-2</v>
      </c>
      <c r="C31" s="86">
        <v>3.6999999999999998E-2</v>
      </c>
      <c r="D31" s="86">
        <v>6.0999999999999999E-2</v>
      </c>
      <c r="E31" s="86">
        <v>5.0999999999999997E-2</v>
      </c>
      <c r="F31" s="85">
        <v>5.7000000000000002E-2</v>
      </c>
      <c r="G31" s="85">
        <v>4.3999999999999997E-2</v>
      </c>
      <c r="H31" s="85">
        <v>0.04</v>
      </c>
      <c r="I31" s="85">
        <v>3.5999999999999997E-2</v>
      </c>
      <c r="J31" s="85">
        <v>0.05</v>
      </c>
      <c r="K31" s="85">
        <v>4.7E-2</v>
      </c>
      <c r="L31" s="85">
        <v>5.5E-2</v>
      </c>
      <c r="M31" s="85">
        <v>3.2000000000000001E-2</v>
      </c>
      <c r="N31" s="17"/>
      <c r="O31" s="85">
        <v>4.3999999999999997E-2</v>
      </c>
    </row>
    <row r="32" spans="1:16" ht="15.75" customHeight="1">
      <c r="A32" s="202" t="s">
        <v>46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6" ht="15.75" customHeight="1">
      <c r="A33" s="87" t="s">
        <v>315</v>
      </c>
      <c r="B33" s="88">
        <v>9.2200000000000004E-2</v>
      </c>
      <c r="C33" s="89">
        <v>6.5600000000000006E-2</v>
      </c>
      <c r="D33" s="89">
        <v>9.4600000000000004E-2</v>
      </c>
      <c r="E33" s="89">
        <v>9.3200000000000005E-2</v>
      </c>
      <c r="F33" s="89">
        <v>0.1394</v>
      </c>
      <c r="G33" s="89">
        <v>0.18509999999999999</v>
      </c>
      <c r="H33" s="89">
        <v>0.22539999999999999</v>
      </c>
      <c r="I33" s="89">
        <v>0.1268</v>
      </c>
      <c r="J33" s="89">
        <v>0.1676</v>
      </c>
      <c r="K33" s="89">
        <v>7.2499999999999995E-2</v>
      </c>
      <c r="L33" s="89">
        <v>5.9900000000000002E-2</v>
      </c>
      <c r="M33" s="89">
        <v>0.104</v>
      </c>
      <c r="N33" s="90"/>
      <c r="O33" s="85">
        <v>8.5000000000000006E-2</v>
      </c>
    </row>
    <row r="34" spans="1:16" ht="15.75" customHeight="1">
      <c r="A34" s="15" t="s">
        <v>48</v>
      </c>
      <c r="B34" s="77">
        <v>0.81259999999999999</v>
      </c>
      <c r="C34" s="91">
        <v>0.84</v>
      </c>
      <c r="D34" s="78">
        <v>0.91180000000000005</v>
      </c>
      <c r="E34" s="78">
        <v>0.85419999999999996</v>
      </c>
      <c r="F34" s="78">
        <v>0.91759999999999997</v>
      </c>
      <c r="G34" s="78">
        <v>0.9052</v>
      </c>
      <c r="H34" s="78">
        <v>0.96589999999999998</v>
      </c>
      <c r="I34" s="78">
        <v>0.92310000000000003</v>
      </c>
      <c r="J34" s="78">
        <v>0.85470000000000002</v>
      </c>
      <c r="K34" s="78">
        <v>0.87290000000000001</v>
      </c>
      <c r="L34" s="78">
        <v>0.96970000000000001</v>
      </c>
      <c r="M34" s="78">
        <v>0.53129999999999999</v>
      </c>
      <c r="N34" s="22"/>
      <c r="O34" s="78">
        <v>0.83750000000000002</v>
      </c>
    </row>
    <row r="35" spans="1:16" ht="15.75" customHeight="1">
      <c r="A35" s="202" t="s">
        <v>49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6"/>
    </row>
    <row r="36" spans="1:16" ht="15.75" customHeight="1">
      <c r="A36" s="84" t="s">
        <v>316</v>
      </c>
      <c r="B36" s="85">
        <v>0.14099999999999999</v>
      </c>
      <c r="C36" s="85">
        <v>0.11799999999999999</v>
      </c>
      <c r="D36" s="85">
        <v>0.154</v>
      </c>
      <c r="E36" s="85">
        <v>0.11700000000000001</v>
      </c>
      <c r="F36" s="85">
        <v>0.191</v>
      </c>
      <c r="G36" s="85">
        <v>0.19400000000000001</v>
      </c>
      <c r="H36" s="85">
        <v>0.14799999999999999</v>
      </c>
      <c r="I36" s="85">
        <v>0.121</v>
      </c>
      <c r="J36" s="85">
        <v>0.128</v>
      </c>
      <c r="K36" s="85">
        <v>0.14199999999999999</v>
      </c>
      <c r="L36" s="85">
        <v>0.09</v>
      </c>
      <c r="M36" s="92">
        <v>0.14000000000000001</v>
      </c>
      <c r="N36" s="17"/>
      <c r="O36" s="85">
        <v>0.121</v>
      </c>
    </row>
    <row r="37" spans="1:16" ht="15.75" customHeight="1">
      <c r="A37" s="84" t="s">
        <v>317</v>
      </c>
      <c r="B37" s="85">
        <v>0.14599999999999999</v>
      </c>
      <c r="C37" s="85">
        <v>3.9E-2</v>
      </c>
      <c r="D37" s="85">
        <v>0.21199999999999999</v>
      </c>
      <c r="E37" s="85">
        <v>0.126</v>
      </c>
      <c r="F37" s="85">
        <v>0.182</v>
      </c>
      <c r="G37" s="85">
        <v>0.248</v>
      </c>
      <c r="H37" s="85">
        <v>0.20499999999999999</v>
      </c>
      <c r="I37" s="85">
        <v>0.123</v>
      </c>
      <c r="J37" s="85">
        <v>0.16700000000000001</v>
      </c>
      <c r="K37" s="85">
        <v>0.14499999999999999</v>
      </c>
      <c r="L37" s="85">
        <v>9.4E-2</v>
      </c>
      <c r="M37" s="85">
        <v>0.24299999999999999</v>
      </c>
      <c r="N37" s="17"/>
      <c r="O37" s="93">
        <v>0.14000000000000001</v>
      </c>
    </row>
    <row r="38" spans="1:16" ht="15.75" customHeight="1">
      <c r="A38" s="202" t="s">
        <v>52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1:16" ht="15.75" customHeight="1">
      <c r="A39" s="87" t="s">
        <v>318</v>
      </c>
      <c r="B39" s="59">
        <v>8.3999999999999995E-3</v>
      </c>
      <c r="C39" s="59">
        <v>5.0000000000000001E-4</v>
      </c>
      <c r="D39" s="59">
        <v>1.1900000000000001E-2</v>
      </c>
      <c r="E39" s="59">
        <v>1.04E-2</v>
      </c>
      <c r="F39" s="59">
        <v>3.44E-2</v>
      </c>
      <c r="G39" s="59">
        <v>8.0500000000000002E-2</v>
      </c>
      <c r="H39" s="59">
        <v>0.14849999999999999</v>
      </c>
      <c r="I39" s="59">
        <v>4.7999999999999996E-3</v>
      </c>
      <c r="J39" s="59">
        <v>8.3299999999999999E-2</v>
      </c>
      <c r="K39" s="59">
        <v>1.2200000000000001E-2</v>
      </c>
      <c r="L39" s="59">
        <v>7.6E-3</v>
      </c>
      <c r="M39" s="59">
        <v>1.83E-2</v>
      </c>
      <c r="N39" s="16"/>
      <c r="O39" s="94">
        <v>5.3699999999999998E-2</v>
      </c>
      <c r="P39" s="56"/>
    </row>
    <row r="40" spans="1:16" ht="15.75" customHeight="1">
      <c r="A40" s="202" t="s">
        <v>54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1:16" ht="15.75" customHeight="1">
      <c r="A41" s="95" t="s">
        <v>55</v>
      </c>
      <c r="B41" s="88">
        <v>6.9000000000000006E-2</v>
      </c>
      <c r="C41" s="88">
        <v>4.1000000000000002E-2</v>
      </c>
      <c r="D41" s="88">
        <v>0.08</v>
      </c>
      <c r="E41" s="88">
        <v>6.3E-2</v>
      </c>
      <c r="F41" s="88">
        <v>8.1000000000000003E-2</v>
      </c>
      <c r="G41" s="88">
        <v>0.106</v>
      </c>
      <c r="H41" s="88">
        <v>8.4000000000000005E-2</v>
      </c>
      <c r="I41" s="88">
        <v>4.2000000000000003E-2</v>
      </c>
      <c r="J41" s="88">
        <v>6.4000000000000001E-2</v>
      </c>
      <c r="K41" s="88">
        <v>7.1999999999999995E-2</v>
      </c>
      <c r="L41" s="88">
        <v>7.3999999999999996E-2</v>
      </c>
      <c r="M41" s="88">
        <v>5.7000000000000002E-2</v>
      </c>
      <c r="N41" s="17"/>
      <c r="O41" s="92">
        <v>6.7000000000000004E-2</v>
      </c>
    </row>
    <row r="42" spans="1:16" ht="15.75" customHeight="1">
      <c r="A42" s="219" t="s">
        <v>56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1:16" ht="15.75" customHeight="1">
      <c r="A43" s="206" t="s">
        <v>57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1:16" ht="15.75" customHeight="1">
      <c r="A44" s="87" t="s">
        <v>319</v>
      </c>
      <c r="B44" s="85">
        <v>0.71599999999999997</v>
      </c>
      <c r="C44" s="85">
        <v>0.748</v>
      </c>
      <c r="D44" s="85">
        <v>0.76500000000000001</v>
      </c>
      <c r="E44" s="85">
        <v>0.70399999999999996</v>
      </c>
      <c r="F44" s="85">
        <v>0.622</v>
      </c>
      <c r="G44" s="85">
        <v>0.59599999999999997</v>
      </c>
      <c r="H44" s="85">
        <v>0.71899999999999997</v>
      </c>
      <c r="I44" s="78">
        <v>0.70199999999999996</v>
      </c>
      <c r="J44" s="85">
        <v>0.66800000000000004</v>
      </c>
      <c r="K44" s="78">
        <v>0.67300000000000004</v>
      </c>
      <c r="L44" s="78">
        <v>0.73699999999999999</v>
      </c>
      <c r="M44" s="78">
        <v>0.71399999999999997</v>
      </c>
      <c r="N44" s="17"/>
      <c r="O44" s="96">
        <v>0.63200000000000001</v>
      </c>
      <c r="P44" s="56"/>
    </row>
    <row r="45" spans="1:16" ht="15.75" customHeight="1">
      <c r="A45" s="87" t="s">
        <v>320</v>
      </c>
      <c r="B45" s="85">
        <v>0.28399999999999997</v>
      </c>
      <c r="C45" s="78">
        <v>0.252</v>
      </c>
      <c r="D45" s="85">
        <v>0.23499999999999999</v>
      </c>
      <c r="E45" s="85">
        <v>0.29599999999999999</v>
      </c>
      <c r="F45" s="85">
        <v>0.378</v>
      </c>
      <c r="G45" s="85">
        <v>0.40400000000000003</v>
      </c>
      <c r="H45" s="78">
        <v>0.28100000000000003</v>
      </c>
      <c r="I45" s="85">
        <v>0.29799999999999999</v>
      </c>
      <c r="J45" s="78">
        <v>0.33200000000000002</v>
      </c>
      <c r="K45" s="78">
        <v>0.32700000000000001</v>
      </c>
      <c r="L45" s="78">
        <v>0.26300000000000001</v>
      </c>
      <c r="M45" s="78">
        <v>0.28599999999999998</v>
      </c>
      <c r="N45" s="17"/>
      <c r="O45" s="85">
        <v>0.36799999999999999</v>
      </c>
    </row>
    <row r="46" spans="1:16" ht="86.25" customHeight="1">
      <c r="A46" s="87" t="s">
        <v>321</v>
      </c>
      <c r="B46" s="85">
        <v>0.26900000000000002</v>
      </c>
      <c r="C46" s="85">
        <v>0.26700000000000002</v>
      </c>
      <c r="D46" s="85">
        <v>0.254</v>
      </c>
      <c r="E46" s="85">
        <v>0.24099999999999999</v>
      </c>
      <c r="F46" s="85">
        <v>0.26800000000000002</v>
      </c>
      <c r="G46" s="85">
        <v>0.26700000000000002</v>
      </c>
      <c r="H46" s="85">
        <v>0.19500000000000001</v>
      </c>
      <c r="I46" s="85">
        <v>0.19900000000000001</v>
      </c>
      <c r="J46" s="85">
        <v>0.253</v>
      </c>
      <c r="K46" s="85">
        <v>0.26500000000000001</v>
      </c>
      <c r="L46" s="85">
        <v>0.18099999999999999</v>
      </c>
      <c r="M46" s="85">
        <v>0.253</v>
      </c>
      <c r="N46" s="17"/>
      <c r="O46" s="85">
        <v>0.33100000000000002</v>
      </c>
      <c r="P46" s="62"/>
    </row>
    <row r="47" spans="1:16" ht="33" customHeight="1">
      <c r="A47" s="87" t="s">
        <v>322</v>
      </c>
      <c r="B47" s="97">
        <v>0.47</v>
      </c>
      <c r="C47" s="97">
        <v>0.45</v>
      </c>
      <c r="D47" s="97">
        <v>0.43</v>
      </c>
      <c r="E47" s="97">
        <v>0.63</v>
      </c>
      <c r="F47" s="98">
        <v>0.46</v>
      </c>
      <c r="G47" s="98">
        <v>0.56999999999999995</v>
      </c>
      <c r="H47" s="98">
        <v>0.46</v>
      </c>
      <c r="I47" s="98">
        <v>0.47</v>
      </c>
      <c r="J47" s="99">
        <v>0.45</v>
      </c>
      <c r="K47" s="98">
        <v>0.43</v>
      </c>
      <c r="L47" s="98">
        <v>0.38</v>
      </c>
      <c r="M47" s="98">
        <v>0.54</v>
      </c>
      <c r="N47" s="17"/>
      <c r="O47" s="92">
        <v>0.44</v>
      </c>
      <c r="P47" s="100"/>
    </row>
    <row r="48" spans="1:16" ht="15.75" customHeight="1">
      <c r="A48" s="54" t="s">
        <v>323</v>
      </c>
      <c r="B48" s="59">
        <v>4.1099999999999998E-2</v>
      </c>
      <c r="C48" s="59">
        <v>7.4999999999999997E-2</v>
      </c>
      <c r="D48" s="59">
        <v>5.0500000000000003E-2</v>
      </c>
      <c r="E48" s="59">
        <v>5.2900000000000003E-2</v>
      </c>
      <c r="F48" s="59">
        <v>2.98E-2</v>
      </c>
      <c r="G48" s="59">
        <v>7.2800000000000004E-2</v>
      </c>
      <c r="H48" s="59">
        <v>2.87E-2</v>
      </c>
      <c r="I48" s="59">
        <v>6.3299999999999995E-2</v>
      </c>
      <c r="J48" s="59">
        <v>2.98E-2</v>
      </c>
      <c r="K48" s="78">
        <v>3.4200000000000001E-2</v>
      </c>
      <c r="L48" s="59">
        <v>1.89E-2</v>
      </c>
      <c r="M48" s="59">
        <v>5.8799999999999998E-2</v>
      </c>
      <c r="N48" s="101"/>
      <c r="O48" s="78">
        <v>2.07E-2</v>
      </c>
    </row>
    <row r="49" spans="1:16" ht="15.75" customHeight="1">
      <c r="A49" s="87" t="s">
        <v>324</v>
      </c>
      <c r="B49" s="102">
        <v>1.5299999999999999E-2</v>
      </c>
      <c r="C49" s="102">
        <v>2.3300000000000001E-2</v>
      </c>
      <c r="D49" s="102">
        <v>1.5900000000000001E-2</v>
      </c>
      <c r="E49" s="102">
        <v>2.0799999999999999E-2</v>
      </c>
      <c r="F49" s="102">
        <v>7.0000000000000001E-3</v>
      </c>
      <c r="G49" s="102">
        <v>9.9000000000000008E-3</v>
      </c>
      <c r="H49" s="102">
        <v>6.8999999999999999E-3</v>
      </c>
      <c r="I49" s="102">
        <v>2.9499999999999998E-2</v>
      </c>
      <c r="J49" s="102">
        <v>1.35E-2</v>
      </c>
      <c r="K49" s="102">
        <v>1.9400000000000001E-2</v>
      </c>
      <c r="L49" s="102">
        <v>1.5599999999999999E-2</v>
      </c>
      <c r="M49" s="102">
        <v>1.43E-2</v>
      </c>
      <c r="N49" s="90"/>
      <c r="O49" s="103">
        <v>9.4000000000000004E-3</v>
      </c>
    </row>
    <row r="50" spans="1:16" ht="15.75" customHeight="1">
      <c r="A50" s="87" t="s">
        <v>325</v>
      </c>
      <c r="B50" s="61">
        <v>0.90100000000000002</v>
      </c>
      <c r="C50" s="60">
        <v>0.89200000000000002</v>
      </c>
      <c r="D50" s="60">
        <v>0.89400000000000002</v>
      </c>
      <c r="E50" s="60">
        <v>0.88800000000000001</v>
      </c>
      <c r="F50" s="60">
        <v>0.86799999999999999</v>
      </c>
      <c r="G50" s="60">
        <v>0.88</v>
      </c>
      <c r="H50" s="60">
        <v>0.94699999999999995</v>
      </c>
      <c r="I50" s="60">
        <v>0.92800000000000005</v>
      </c>
      <c r="J50" s="60">
        <v>0.91100000000000003</v>
      </c>
      <c r="K50" s="60">
        <v>0.91200000000000003</v>
      </c>
      <c r="L50" s="60">
        <v>0.89800000000000002</v>
      </c>
      <c r="M50" s="60">
        <v>0.88300000000000001</v>
      </c>
      <c r="N50" s="90"/>
      <c r="O50" s="104">
        <v>0.95</v>
      </c>
    </row>
    <row r="51" spans="1:16" ht="15.75" customHeight="1">
      <c r="A51" s="87" t="s">
        <v>326</v>
      </c>
      <c r="B51" s="61">
        <v>0.81100000000000005</v>
      </c>
      <c r="C51" s="61">
        <v>0.81899999999999995</v>
      </c>
      <c r="D51" s="61">
        <v>0.80800000000000005</v>
      </c>
      <c r="E51" s="61">
        <v>0.80400000000000005</v>
      </c>
      <c r="F51" s="61">
        <v>0.68300000000000005</v>
      </c>
      <c r="G51" s="61">
        <v>0.83099999999999996</v>
      </c>
      <c r="H51" s="61">
        <v>0.84399999999999997</v>
      </c>
      <c r="I51" s="61">
        <v>0.8</v>
      </c>
      <c r="J51" s="61">
        <v>0.82399999999999995</v>
      </c>
      <c r="K51" s="61">
        <v>0.81200000000000006</v>
      </c>
      <c r="L51" s="61">
        <v>0.80600000000000005</v>
      </c>
      <c r="M51" s="61">
        <v>0.76500000000000001</v>
      </c>
      <c r="N51" s="17"/>
      <c r="O51" s="104">
        <v>0.89500000000000002</v>
      </c>
    </row>
    <row r="52" spans="1:16" ht="15.75" customHeight="1">
      <c r="A52" s="215" t="s">
        <v>327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6"/>
    </row>
    <row r="53" spans="1:16" ht="15.75" customHeight="1">
      <c r="A53" s="87" t="s">
        <v>328</v>
      </c>
      <c r="B53" s="105" t="s">
        <v>38</v>
      </c>
      <c r="C53" s="105" t="s">
        <v>38</v>
      </c>
      <c r="D53" s="105" t="s">
        <v>38</v>
      </c>
      <c r="E53" s="105" t="s">
        <v>38</v>
      </c>
      <c r="F53" s="105" t="s">
        <v>38</v>
      </c>
      <c r="G53" s="105" t="s">
        <v>38</v>
      </c>
      <c r="H53" s="105" t="s">
        <v>38</v>
      </c>
      <c r="I53" s="105" t="s">
        <v>38</v>
      </c>
      <c r="J53" s="105" t="s">
        <v>38</v>
      </c>
      <c r="K53" s="105" t="s">
        <v>38</v>
      </c>
      <c r="L53" s="105" t="s">
        <v>38</v>
      </c>
      <c r="M53" s="105" t="s">
        <v>38</v>
      </c>
      <c r="N53" s="27"/>
      <c r="O53" s="106">
        <v>6871</v>
      </c>
      <c r="P53" s="62"/>
    </row>
    <row r="54" spans="1:16" ht="15.75" customHeight="1">
      <c r="A54" s="87" t="s">
        <v>329</v>
      </c>
      <c r="B54" s="105" t="s">
        <v>38</v>
      </c>
      <c r="C54" s="105" t="s">
        <v>38</v>
      </c>
      <c r="D54" s="105" t="s">
        <v>38</v>
      </c>
      <c r="E54" s="105" t="s">
        <v>38</v>
      </c>
      <c r="F54" s="105" t="s">
        <v>38</v>
      </c>
      <c r="G54" s="105" t="s">
        <v>38</v>
      </c>
      <c r="H54" s="105" t="s">
        <v>38</v>
      </c>
      <c r="I54" s="105" t="s">
        <v>38</v>
      </c>
      <c r="J54" s="105" t="s">
        <v>38</v>
      </c>
      <c r="K54" s="105" t="s">
        <v>38</v>
      </c>
      <c r="L54" s="105" t="s">
        <v>38</v>
      </c>
      <c r="M54" s="105" t="s">
        <v>38</v>
      </c>
      <c r="N54" s="27"/>
      <c r="O54" s="106">
        <v>11088</v>
      </c>
      <c r="P54" s="66"/>
    </row>
    <row r="55" spans="1:16" ht="15.75" customHeight="1">
      <c r="A55" s="107" t="s">
        <v>330</v>
      </c>
      <c r="B55" s="108">
        <v>0.9</v>
      </c>
      <c r="C55" s="108">
        <v>15.2</v>
      </c>
      <c r="D55" s="108">
        <v>0.4</v>
      </c>
      <c r="E55" s="108">
        <v>7.8</v>
      </c>
      <c r="F55" s="109">
        <v>19</v>
      </c>
      <c r="G55" s="109">
        <v>2.8</v>
      </c>
      <c r="H55" s="109">
        <v>5.4</v>
      </c>
      <c r="I55" s="109">
        <v>6.8</v>
      </c>
      <c r="J55" s="109">
        <v>1.7</v>
      </c>
      <c r="K55" s="109">
        <v>2.5</v>
      </c>
      <c r="L55" s="109">
        <v>2</v>
      </c>
      <c r="M55" s="109">
        <v>2.7</v>
      </c>
      <c r="N55" s="30"/>
      <c r="O55" s="109">
        <v>4.3</v>
      </c>
      <c r="P55" s="76"/>
    </row>
    <row r="56" spans="1:16" ht="15.75" customHeight="1">
      <c r="A56" s="202" t="s">
        <v>70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6"/>
    </row>
    <row r="57" spans="1:16" ht="15.75" customHeight="1">
      <c r="A57" s="110" t="s">
        <v>331</v>
      </c>
      <c r="B57" s="111">
        <v>2.2499999999999999E-2</v>
      </c>
      <c r="C57" s="111">
        <v>2.5899999999999999E-2</v>
      </c>
      <c r="D57" s="111">
        <v>1.0200000000000001E-2</v>
      </c>
      <c r="E57" s="111">
        <v>1.7500000000000002E-2</v>
      </c>
      <c r="F57" s="111">
        <v>3.61E-2</v>
      </c>
      <c r="G57" s="111">
        <v>2.35E-2</v>
      </c>
      <c r="H57" s="111">
        <v>1.2800000000000001E-2</v>
      </c>
      <c r="I57" s="111">
        <v>2.1700000000000001E-2</v>
      </c>
      <c r="J57" s="111">
        <v>1.61E-2</v>
      </c>
      <c r="K57" s="111">
        <v>2.81E-2</v>
      </c>
      <c r="L57" s="111">
        <v>2.9999999999999997E-4</v>
      </c>
      <c r="M57" s="111">
        <v>1.15E-2</v>
      </c>
      <c r="N57" s="112"/>
      <c r="O57" s="78">
        <v>3.1899999999999998E-2</v>
      </c>
    </row>
    <row r="58" spans="1:16" ht="15.75" customHeight="1">
      <c r="A58" s="215" t="s">
        <v>72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6"/>
    </row>
    <row r="59" spans="1:16" ht="15.75" customHeight="1">
      <c r="A59" s="87" t="s">
        <v>332</v>
      </c>
      <c r="B59" s="113">
        <v>4440</v>
      </c>
      <c r="C59" s="114">
        <v>332</v>
      </c>
      <c r="D59" s="113">
        <v>1234</v>
      </c>
      <c r="E59" s="113">
        <v>2112</v>
      </c>
      <c r="F59" s="113">
        <v>2461</v>
      </c>
      <c r="G59" s="113">
        <v>15642</v>
      </c>
      <c r="H59" s="113">
        <v>2589</v>
      </c>
      <c r="I59" s="113">
        <v>334</v>
      </c>
      <c r="J59" s="113">
        <v>41342</v>
      </c>
      <c r="K59" s="113">
        <v>10124</v>
      </c>
      <c r="L59" s="113">
        <v>2347</v>
      </c>
      <c r="M59" s="113">
        <v>131</v>
      </c>
      <c r="N59" s="20"/>
      <c r="O59" s="115" t="s">
        <v>37</v>
      </c>
      <c r="P59" s="116"/>
    </row>
    <row r="60" spans="1:16" ht="15.75" customHeight="1">
      <c r="A60" s="15" t="s">
        <v>74</v>
      </c>
      <c r="B60" s="35">
        <v>87.013495012712696</v>
      </c>
      <c r="C60" s="35">
        <v>115.10297482837528</v>
      </c>
      <c r="D60" s="35">
        <v>127.49599572877737</v>
      </c>
      <c r="E60" s="35">
        <v>90.136327185244596</v>
      </c>
      <c r="F60" s="35">
        <v>117.85861926415875</v>
      </c>
      <c r="G60" s="35">
        <v>124.55827524720375</v>
      </c>
      <c r="H60" s="35">
        <v>74.631101021566408</v>
      </c>
      <c r="I60" s="35">
        <v>257.01149425287355</v>
      </c>
      <c r="J60" s="35">
        <v>146.08800860369243</v>
      </c>
      <c r="K60" s="35">
        <v>128.98953780956163</v>
      </c>
      <c r="L60" s="35">
        <v>122.43256034074774</v>
      </c>
      <c r="M60" s="35">
        <v>49.476439790575917</v>
      </c>
      <c r="N60" s="20"/>
      <c r="O60" s="115" t="s">
        <v>37</v>
      </c>
      <c r="P60" s="117"/>
    </row>
    <row r="61" spans="1:16" ht="15.75" customHeight="1">
      <c r="A61" s="217" t="s">
        <v>333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9"/>
      <c r="P61" s="118"/>
    </row>
    <row r="62" spans="1:16" ht="15.75" customHeight="1">
      <c r="A62" s="119" t="s">
        <v>334</v>
      </c>
      <c r="B62" s="120">
        <v>0.499</v>
      </c>
      <c r="C62" s="120">
        <v>0.40699999999999997</v>
      </c>
      <c r="D62" s="120">
        <v>0.52300000000000002</v>
      </c>
      <c r="E62" s="120">
        <v>0.50900000000000001</v>
      </c>
      <c r="F62" s="121">
        <v>0.51800000000000002</v>
      </c>
      <c r="G62" s="121">
        <v>0.83899999999999997</v>
      </c>
      <c r="H62" s="121">
        <v>0.70399999999999996</v>
      </c>
      <c r="I62" s="121">
        <v>0.503</v>
      </c>
      <c r="J62" s="121">
        <v>0.63</v>
      </c>
      <c r="K62" s="121">
        <v>0.501</v>
      </c>
      <c r="L62" s="121">
        <v>0.40600000000000003</v>
      </c>
      <c r="M62" s="121">
        <v>0.63700000000000001</v>
      </c>
      <c r="N62" s="121">
        <v>0.54059999999999997</v>
      </c>
      <c r="O62" s="122">
        <v>0.499</v>
      </c>
      <c r="P62" s="118"/>
    </row>
    <row r="63" spans="1:16" ht="15.75" customHeight="1">
      <c r="A63" s="87" t="s">
        <v>335</v>
      </c>
      <c r="B63" s="81" t="s">
        <v>38</v>
      </c>
      <c r="C63" s="81" t="s">
        <v>38</v>
      </c>
      <c r="D63" s="81" t="s">
        <v>38</v>
      </c>
      <c r="E63" s="81" t="s">
        <v>38</v>
      </c>
      <c r="F63" s="81" t="s">
        <v>38</v>
      </c>
      <c r="G63" s="81" t="s">
        <v>38</v>
      </c>
      <c r="H63" s="81" t="s">
        <v>38</v>
      </c>
      <c r="I63" s="81" t="s">
        <v>38</v>
      </c>
      <c r="J63" s="81" t="s">
        <v>38</v>
      </c>
      <c r="K63" s="81" t="s">
        <v>38</v>
      </c>
      <c r="L63" s="81" t="s">
        <v>38</v>
      </c>
      <c r="M63" s="81" t="s">
        <v>38</v>
      </c>
      <c r="N63" s="81" t="s">
        <v>38</v>
      </c>
      <c r="O63" s="81" t="s">
        <v>38</v>
      </c>
      <c r="P63" s="123"/>
    </row>
    <row r="64" spans="1:16" ht="15.75" customHeight="1">
      <c r="A64" s="87" t="s">
        <v>336</v>
      </c>
      <c r="B64" s="81">
        <v>2215</v>
      </c>
      <c r="C64" s="81">
        <v>241</v>
      </c>
      <c r="D64" s="81">
        <v>1214</v>
      </c>
      <c r="E64" s="124">
        <v>932</v>
      </c>
      <c r="F64" s="81">
        <v>1268</v>
      </c>
      <c r="G64" s="81">
        <v>4463</v>
      </c>
      <c r="H64" s="81">
        <v>1308</v>
      </c>
      <c r="I64" s="81">
        <v>241</v>
      </c>
      <c r="J64" s="81">
        <v>10431</v>
      </c>
      <c r="K64" s="81">
        <v>3355</v>
      </c>
      <c r="L64" s="81">
        <v>981</v>
      </c>
      <c r="M64" s="81">
        <v>196</v>
      </c>
      <c r="N64" s="81">
        <v>35231</v>
      </c>
      <c r="O64" s="81">
        <v>485040</v>
      </c>
      <c r="P64" s="123"/>
    </row>
    <row r="65" spans="1:16" ht="15.75" customHeight="1">
      <c r="A65" s="54" t="s">
        <v>337</v>
      </c>
      <c r="B65" s="59">
        <v>0.191</v>
      </c>
      <c r="C65" s="59">
        <v>0.14000000000000001</v>
      </c>
      <c r="D65" s="59">
        <v>0.23799999999999999</v>
      </c>
      <c r="E65" s="59">
        <v>0.17399999999999999</v>
      </c>
      <c r="F65" s="59">
        <v>0.215</v>
      </c>
      <c r="G65" s="59">
        <v>0.191</v>
      </c>
      <c r="H65" s="125">
        <v>0.16</v>
      </c>
      <c r="I65" s="59">
        <v>0.188</v>
      </c>
      <c r="J65" s="59">
        <v>0.184</v>
      </c>
      <c r="K65" s="125">
        <v>0.17499999999999999</v>
      </c>
      <c r="L65" s="125">
        <v>0.20100000000000001</v>
      </c>
      <c r="M65" s="59">
        <v>0.20300000000000001</v>
      </c>
      <c r="N65" s="59">
        <v>0.183</v>
      </c>
      <c r="O65" s="59">
        <v>0.14599999999999999</v>
      </c>
      <c r="P65" s="123"/>
    </row>
    <row r="66" spans="1:16" ht="15.75" customHeight="1">
      <c r="A66" s="87" t="s">
        <v>338</v>
      </c>
      <c r="B66" s="59">
        <v>0.13100000000000001</v>
      </c>
      <c r="C66" s="59">
        <v>0.121</v>
      </c>
      <c r="D66" s="125">
        <v>0.16600000000000001</v>
      </c>
      <c r="E66" s="59">
        <v>0.128</v>
      </c>
      <c r="F66" s="59">
        <v>0.157</v>
      </c>
      <c r="G66" s="125">
        <v>0.13900000000000001</v>
      </c>
      <c r="H66" s="59">
        <v>0.10199999999999999</v>
      </c>
      <c r="I66" s="59">
        <v>0.13400000000000001</v>
      </c>
      <c r="J66" s="59">
        <v>0.128</v>
      </c>
      <c r="K66" s="59">
        <v>0.125</v>
      </c>
      <c r="L66" s="125">
        <v>0.13700000000000001</v>
      </c>
      <c r="M66" s="125">
        <v>0.13600000000000001</v>
      </c>
      <c r="N66" s="59">
        <v>0.13</v>
      </c>
      <c r="O66" s="59">
        <v>0.115</v>
      </c>
      <c r="P66" s="126"/>
    </row>
    <row r="67" spans="1:16" ht="15.75" customHeight="1">
      <c r="A67" s="209" t="s">
        <v>81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6"/>
      <c r="P67" s="127"/>
    </row>
    <row r="68" spans="1:16" ht="21" customHeight="1">
      <c r="A68" s="128" t="s">
        <v>339</v>
      </c>
      <c r="B68" s="218">
        <v>0.19700000000000001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9"/>
      <c r="N68" s="129"/>
      <c r="O68" s="130">
        <v>0.14699999999999999</v>
      </c>
      <c r="P68" s="123"/>
    </row>
    <row r="69" spans="1:16" ht="23.25" customHeight="1">
      <c r="A69" s="131" t="s">
        <v>340</v>
      </c>
      <c r="B69" s="218">
        <v>0.1079</v>
      </c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9"/>
      <c r="N69" s="129"/>
      <c r="O69" s="130">
        <v>0.105</v>
      </c>
      <c r="P69" s="123"/>
    </row>
    <row r="70" spans="1:16" ht="15.75" customHeight="1">
      <c r="A70" s="216" t="s">
        <v>85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6"/>
    </row>
    <row r="71" spans="1:16" ht="15.75" customHeight="1">
      <c r="A71" s="194" t="s">
        <v>86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6"/>
    </row>
    <row r="72" spans="1:16" ht="15.75" customHeight="1">
      <c r="A72" s="87" t="s">
        <v>341</v>
      </c>
      <c r="B72" s="132">
        <v>6.45</v>
      </c>
      <c r="C72" s="133">
        <v>0</v>
      </c>
      <c r="D72" s="132">
        <v>0</v>
      </c>
      <c r="E72" s="132">
        <v>11.49</v>
      </c>
      <c r="F72" s="134">
        <v>0</v>
      </c>
      <c r="G72" s="83">
        <v>5.39</v>
      </c>
      <c r="H72" s="83">
        <v>0</v>
      </c>
      <c r="I72" s="134">
        <v>0</v>
      </c>
      <c r="J72" s="83">
        <v>8.33</v>
      </c>
      <c r="K72" s="83">
        <v>0</v>
      </c>
      <c r="L72" s="134">
        <v>0</v>
      </c>
      <c r="M72" s="134">
        <v>0</v>
      </c>
      <c r="N72" s="20"/>
      <c r="O72" s="83">
        <v>4.25</v>
      </c>
    </row>
    <row r="73" spans="1:16" ht="15.75" customHeight="1">
      <c r="A73" s="87" t="s">
        <v>342</v>
      </c>
      <c r="B73" s="135">
        <v>70.967740000000006</v>
      </c>
      <c r="C73" s="135" t="s">
        <v>38</v>
      </c>
      <c r="D73" s="135">
        <v>109.589</v>
      </c>
      <c r="E73" s="135">
        <v>80.459770000000006</v>
      </c>
      <c r="F73" s="135">
        <v>101.2658</v>
      </c>
      <c r="G73" s="135">
        <v>78.167119999999997</v>
      </c>
      <c r="H73" s="135">
        <v>33.898310000000002</v>
      </c>
      <c r="I73" s="135" t="s">
        <v>38</v>
      </c>
      <c r="J73" s="135">
        <v>76.041669999999996</v>
      </c>
      <c r="K73" s="135">
        <v>6.293965</v>
      </c>
      <c r="L73" s="135">
        <v>43.478259999999999</v>
      </c>
      <c r="M73" s="135" t="s">
        <v>38</v>
      </c>
      <c r="N73" s="136"/>
      <c r="O73" s="135">
        <v>69.166870000000003</v>
      </c>
    </row>
    <row r="74" spans="1:16" ht="15.75" customHeight="1">
      <c r="A74" s="87" t="s">
        <v>343</v>
      </c>
      <c r="B74" s="91">
        <v>5.16E-2</v>
      </c>
      <c r="C74" s="91">
        <v>8.6900000000000005E-2</v>
      </c>
      <c r="D74" s="91">
        <v>8.2100000000000006E-2</v>
      </c>
      <c r="E74" s="91">
        <v>2.29E-2</v>
      </c>
      <c r="F74" s="78">
        <v>0.1139</v>
      </c>
      <c r="G74" s="78">
        <v>7.8100000000000003E-2</v>
      </c>
      <c r="H74" s="78">
        <v>0.1525</v>
      </c>
      <c r="I74" s="78">
        <v>7.6899999999999996E-2</v>
      </c>
      <c r="J74" s="78">
        <v>9.1600000000000001E-2</v>
      </c>
      <c r="K74" s="78">
        <v>5.1799999999999999E-2</v>
      </c>
      <c r="L74" s="78">
        <v>7.2400000000000006E-2</v>
      </c>
      <c r="M74" s="78">
        <v>0.1111</v>
      </c>
      <c r="N74" s="16"/>
      <c r="O74" s="78">
        <v>5.8000000000000003E-2</v>
      </c>
    </row>
    <row r="75" spans="1:16" ht="15.75" customHeight="1">
      <c r="A75" s="87" t="s">
        <v>344</v>
      </c>
      <c r="B75" s="91">
        <v>5.1999999999999998E-2</v>
      </c>
      <c r="C75" s="137">
        <v>0</v>
      </c>
      <c r="D75" s="91">
        <v>1.4E-2</v>
      </c>
      <c r="E75" s="91">
        <v>4.5999999999999999E-2</v>
      </c>
      <c r="F75" s="78">
        <v>5.0999999999999997E-2</v>
      </c>
      <c r="G75" s="78">
        <v>6.7000000000000004E-2</v>
      </c>
      <c r="H75" s="78">
        <v>0.107</v>
      </c>
      <c r="I75" s="78">
        <v>7.6999999999999999E-2</v>
      </c>
      <c r="J75" s="78">
        <v>7.2999999999999995E-2</v>
      </c>
      <c r="K75" s="78">
        <v>2.5999999999999999E-2</v>
      </c>
      <c r="L75" s="77">
        <v>0</v>
      </c>
      <c r="M75" s="77">
        <v>0</v>
      </c>
      <c r="N75" s="16"/>
      <c r="O75" s="78">
        <v>2.8000000000000001E-2</v>
      </c>
    </row>
    <row r="76" spans="1:16" ht="15.75" customHeight="1">
      <c r="A76" s="87" t="s">
        <v>345</v>
      </c>
      <c r="B76" s="91">
        <v>0</v>
      </c>
      <c r="C76" s="137">
        <v>0</v>
      </c>
      <c r="D76" s="137">
        <v>0</v>
      </c>
      <c r="E76" s="91">
        <v>0</v>
      </c>
      <c r="F76" s="78">
        <v>0</v>
      </c>
      <c r="G76" s="78">
        <v>0</v>
      </c>
      <c r="H76" s="78">
        <v>0</v>
      </c>
      <c r="I76" s="78">
        <v>0</v>
      </c>
      <c r="J76" s="78">
        <v>2E-3</v>
      </c>
      <c r="K76" s="83">
        <v>0.4</v>
      </c>
      <c r="L76" s="78">
        <v>0</v>
      </c>
      <c r="M76" s="78">
        <v>0</v>
      </c>
      <c r="N76" s="16"/>
      <c r="O76" s="138">
        <v>2.7E-4</v>
      </c>
    </row>
    <row r="77" spans="1:16" ht="15.75" customHeight="1">
      <c r="A77" s="213" t="s">
        <v>91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9"/>
      <c r="P77" s="139"/>
    </row>
    <row r="78" spans="1:16" ht="15.75" customHeight="1">
      <c r="A78" s="15" t="s">
        <v>92</v>
      </c>
      <c r="B78" s="214" t="s">
        <v>93</v>
      </c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9"/>
      <c r="N78" s="140"/>
      <c r="O78" s="140">
        <v>0.20100000000000001</v>
      </c>
      <c r="P78" s="141"/>
    </row>
    <row r="79" spans="1:16" ht="15.75" customHeight="1">
      <c r="A79" s="15" t="s">
        <v>94</v>
      </c>
      <c r="B79" s="214" t="s">
        <v>95</v>
      </c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9"/>
      <c r="N79" s="140"/>
      <c r="O79" s="140">
        <v>0.21299999999999999</v>
      </c>
      <c r="P79" s="141"/>
    </row>
    <row r="80" spans="1:16" ht="75" customHeight="1">
      <c r="A80" s="15" t="s">
        <v>96</v>
      </c>
      <c r="B80" s="214" t="s">
        <v>97</v>
      </c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9"/>
      <c r="N80" s="140"/>
      <c r="O80" s="140">
        <v>0.29299999999999998</v>
      </c>
      <c r="P80" s="142"/>
    </row>
    <row r="81" spans="1:22" ht="15.75" customHeight="1">
      <c r="A81" s="213" t="s">
        <v>98</v>
      </c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9"/>
    </row>
    <row r="82" spans="1:22" ht="15.75" customHeight="1">
      <c r="A82" s="87" t="s">
        <v>346</v>
      </c>
      <c r="B82" s="132">
        <v>21.4</v>
      </c>
      <c r="C82" s="132">
        <v>45.6</v>
      </c>
      <c r="D82" s="132">
        <v>24.8</v>
      </c>
      <c r="E82" s="132">
        <v>36.4</v>
      </c>
      <c r="F82" s="132">
        <v>8.6</v>
      </c>
      <c r="G82" s="132">
        <v>29.8</v>
      </c>
      <c r="H82" s="132">
        <v>9.6999999999999993</v>
      </c>
      <c r="I82" s="133">
        <v>0</v>
      </c>
      <c r="J82" s="132">
        <v>14.4</v>
      </c>
      <c r="K82" s="132">
        <v>19.8</v>
      </c>
      <c r="L82" s="132">
        <v>9.5</v>
      </c>
      <c r="M82" s="133">
        <v>0</v>
      </c>
      <c r="N82" s="20"/>
      <c r="O82" s="83">
        <v>12.5</v>
      </c>
    </row>
    <row r="83" spans="1:22" ht="15.75" customHeight="1">
      <c r="A83" s="87" t="s">
        <v>347</v>
      </c>
      <c r="B83" s="132">
        <v>9.3000000000000007</v>
      </c>
      <c r="C83" s="133" t="s">
        <v>37</v>
      </c>
      <c r="D83" s="132">
        <v>10.1</v>
      </c>
      <c r="E83" s="132">
        <v>21.5</v>
      </c>
      <c r="F83" s="132" t="s">
        <v>38</v>
      </c>
      <c r="G83" s="132">
        <v>25.6</v>
      </c>
      <c r="H83" s="132">
        <v>6.6</v>
      </c>
      <c r="I83" s="133">
        <v>0</v>
      </c>
      <c r="J83" s="132">
        <v>10.8</v>
      </c>
      <c r="K83" s="132">
        <v>4.5</v>
      </c>
      <c r="L83" s="134" t="s">
        <v>37</v>
      </c>
      <c r="M83" s="133">
        <v>0</v>
      </c>
      <c r="N83" s="20"/>
      <c r="O83" s="83">
        <v>6.4</v>
      </c>
    </row>
    <row r="84" spans="1:22" ht="15.75" customHeight="1">
      <c r="A84" s="87" t="s">
        <v>348</v>
      </c>
      <c r="B84" s="132">
        <v>211</v>
      </c>
      <c r="C84" s="132">
        <v>36</v>
      </c>
      <c r="D84" s="132">
        <v>25</v>
      </c>
      <c r="E84" s="132">
        <v>25</v>
      </c>
      <c r="F84" s="132">
        <v>63</v>
      </c>
      <c r="G84" s="132">
        <v>372</v>
      </c>
      <c r="H84" s="132">
        <v>97</v>
      </c>
      <c r="I84" s="132" t="s">
        <v>38</v>
      </c>
      <c r="J84" s="132">
        <v>241</v>
      </c>
      <c r="K84" s="132">
        <v>115</v>
      </c>
      <c r="L84" s="132">
        <v>25</v>
      </c>
      <c r="M84" s="132">
        <v>38</v>
      </c>
      <c r="N84" s="33"/>
      <c r="O84" s="143">
        <v>18358</v>
      </c>
      <c r="P84" s="144"/>
    </row>
    <row r="85" spans="1:22" ht="15.75" customHeight="1">
      <c r="A85" s="15" t="s">
        <v>102</v>
      </c>
      <c r="B85" s="145">
        <v>0.12</v>
      </c>
      <c r="C85" s="145">
        <v>0.28000000000000003</v>
      </c>
      <c r="D85" s="145">
        <v>0.14000000000000001</v>
      </c>
      <c r="E85" s="145">
        <v>0.1</v>
      </c>
      <c r="F85" s="145">
        <v>0.1</v>
      </c>
      <c r="G85" s="145">
        <v>0.23</v>
      </c>
      <c r="H85" s="145">
        <v>0.18</v>
      </c>
      <c r="I85" s="145">
        <v>0.23</v>
      </c>
      <c r="J85" s="145">
        <v>0.18</v>
      </c>
      <c r="K85" s="145">
        <v>0.16</v>
      </c>
      <c r="L85" s="145">
        <v>0.17</v>
      </c>
      <c r="M85" s="145">
        <v>0.4</v>
      </c>
      <c r="N85" s="37"/>
      <c r="O85" s="145">
        <v>0.23</v>
      </c>
    </row>
    <row r="86" spans="1:22" ht="15.75" customHeight="1">
      <c r="A86" s="87" t="s">
        <v>349</v>
      </c>
      <c r="B86" s="132">
        <v>29</v>
      </c>
      <c r="C86" s="132">
        <v>18</v>
      </c>
      <c r="D86" s="132">
        <v>0</v>
      </c>
      <c r="E86" s="132">
        <v>0</v>
      </c>
      <c r="F86" s="132">
        <v>0</v>
      </c>
      <c r="G86" s="132">
        <v>68</v>
      </c>
      <c r="H86" s="143">
        <v>53</v>
      </c>
      <c r="I86" s="83" t="s">
        <v>37</v>
      </c>
      <c r="J86" s="143">
        <v>488</v>
      </c>
      <c r="K86" s="143">
        <v>57</v>
      </c>
      <c r="L86" s="143">
        <v>0</v>
      </c>
      <c r="M86" s="143">
        <v>0</v>
      </c>
      <c r="N86" s="146"/>
      <c r="O86" s="147">
        <v>18794</v>
      </c>
      <c r="P86" s="139"/>
    </row>
    <row r="87" spans="1:22" ht="15.75" customHeight="1">
      <c r="A87" s="87" t="s">
        <v>350</v>
      </c>
      <c r="B87" s="148">
        <f>(883*12)</f>
        <v>10596</v>
      </c>
      <c r="C87" s="149" t="s">
        <v>38</v>
      </c>
      <c r="D87" s="149" t="s">
        <v>351</v>
      </c>
      <c r="E87" s="149" t="s">
        <v>38</v>
      </c>
      <c r="F87" s="149" t="s">
        <v>38</v>
      </c>
      <c r="G87" s="148">
        <f>(500*12)</f>
        <v>6000</v>
      </c>
      <c r="H87" s="150" t="s">
        <v>119</v>
      </c>
      <c r="I87" s="151" t="s">
        <v>37</v>
      </c>
      <c r="J87" s="148">
        <f>(630*12)</f>
        <v>7560</v>
      </c>
      <c r="K87" s="148">
        <f>(303*12)</f>
        <v>3636</v>
      </c>
      <c r="L87" s="149" t="s">
        <v>38</v>
      </c>
      <c r="M87" s="149" t="s">
        <v>38</v>
      </c>
      <c r="N87" s="152"/>
      <c r="O87" s="153">
        <f>(1010*12)</f>
        <v>12120</v>
      </c>
      <c r="P87" s="141"/>
      <c r="V87" s="154"/>
    </row>
    <row r="88" spans="1:22" ht="15.75" customHeight="1">
      <c r="A88" s="87" t="s">
        <v>352</v>
      </c>
      <c r="B88" s="155" t="s">
        <v>38</v>
      </c>
      <c r="C88" s="155" t="s">
        <v>351</v>
      </c>
      <c r="D88" s="155" t="s">
        <v>351</v>
      </c>
      <c r="E88" s="155" t="s">
        <v>351</v>
      </c>
      <c r="F88" s="155" t="s">
        <v>351</v>
      </c>
      <c r="G88" s="155" t="s">
        <v>351</v>
      </c>
      <c r="H88" s="155" t="s">
        <v>351</v>
      </c>
      <c r="I88" s="155" t="s">
        <v>351</v>
      </c>
      <c r="J88" s="155" t="s">
        <v>351</v>
      </c>
      <c r="K88" s="155" t="s">
        <v>351</v>
      </c>
      <c r="L88" s="155" t="s">
        <v>351</v>
      </c>
      <c r="M88" s="155" t="s">
        <v>351</v>
      </c>
      <c r="N88" s="39"/>
      <c r="O88" s="156">
        <v>0.504</v>
      </c>
      <c r="P88" s="56"/>
    </row>
    <row r="89" spans="1:22" ht="21" customHeight="1">
      <c r="A89" s="215" t="s">
        <v>125</v>
      </c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6"/>
    </row>
    <row r="90" spans="1:22" ht="15.75" customHeight="1">
      <c r="A90" s="19" t="s">
        <v>126</v>
      </c>
      <c r="B90" s="157">
        <v>0.45900000000000002</v>
      </c>
      <c r="C90" s="140">
        <v>0.54500000000000004</v>
      </c>
      <c r="D90" s="140">
        <v>0.58699999999999997</v>
      </c>
      <c r="E90" s="140">
        <v>0.496</v>
      </c>
      <c r="F90" s="158">
        <v>0.38</v>
      </c>
      <c r="G90" s="159">
        <v>0.36399999999999999</v>
      </c>
      <c r="H90" s="159">
        <v>0.371</v>
      </c>
      <c r="I90" s="159">
        <v>0.36399999999999999</v>
      </c>
      <c r="J90" s="158">
        <v>0.42</v>
      </c>
      <c r="K90" s="159">
        <v>0.48599999999999999</v>
      </c>
      <c r="L90" s="158">
        <v>0.7</v>
      </c>
      <c r="M90" s="159">
        <v>0.48499999999999999</v>
      </c>
      <c r="N90" s="159"/>
      <c r="O90" s="160">
        <v>0.46500000000000002</v>
      </c>
      <c r="P90" s="161"/>
    </row>
    <row r="91" spans="1:22" ht="15.75" customHeight="1">
      <c r="A91" s="84" t="s">
        <v>353</v>
      </c>
      <c r="B91" s="162">
        <v>0.66</v>
      </c>
      <c r="C91" s="163" t="s">
        <v>37</v>
      </c>
      <c r="D91" s="164">
        <v>0.5</v>
      </c>
      <c r="E91" s="91">
        <v>0.62</v>
      </c>
      <c r="F91" s="165">
        <v>0.56000000000000005</v>
      </c>
      <c r="G91" s="166">
        <v>0.72</v>
      </c>
      <c r="H91" s="166">
        <v>0.66</v>
      </c>
      <c r="I91" s="134" t="s">
        <v>37</v>
      </c>
      <c r="J91" s="165">
        <v>0.67</v>
      </c>
      <c r="K91" s="165">
        <v>0.73</v>
      </c>
      <c r="L91" s="165">
        <v>0.66</v>
      </c>
      <c r="M91" s="134" t="s">
        <v>37</v>
      </c>
      <c r="N91" s="30"/>
      <c r="O91" s="166">
        <v>0.71</v>
      </c>
    </row>
    <row r="92" spans="1:22" ht="15.75" customHeight="1">
      <c r="A92" s="209" t="s">
        <v>128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6"/>
    </row>
    <row r="93" spans="1:22" ht="15.75" customHeight="1">
      <c r="A93" s="87" t="s">
        <v>354</v>
      </c>
      <c r="B93" s="59">
        <v>0.2235</v>
      </c>
      <c r="C93" s="75">
        <v>0.16189999999999999</v>
      </c>
      <c r="D93" s="75">
        <v>0.252</v>
      </c>
      <c r="E93" s="75">
        <v>0.2039</v>
      </c>
      <c r="F93" s="75">
        <v>0.19059999999999999</v>
      </c>
      <c r="G93" s="75">
        <v>0.15409999999999999</v>
      </c>
      <c r="H93" s="75">
        <v>0.16170000000000001</v>
      </c>
      <c r="I93" s="75">
        <v>0.25440000000000002</v>
      </c>
      <c r="J93" s="75">
        <v>0.17269999999999999</v>
      </c>
      <c r="K93" s="75">
        <v>0.16819999999999999</v>
      </c>
      <c r="L93" s="75">
        <v>0.16850000000000001</v>
      </c>
      <c r="M93" s="75">
        <v>0.21529999999999999</v>
      </c>
      <c r="N93" s="16"/>
      <c r="O93" s="167">
        <v>0.14396800000000001</v>
      </c>
    </row>
    <row r="94" spans="1:22" ht="15.75" customHeight="1">
      <c r="A94" s="216" t="s">
        <v>130</v>
      </c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6"/>
      <c r="P94" s="210"/>
    </row>
    <row r="95" spans="1:22" ht="15.75" customHeight="1">
      <c r="A95" s="215" t="s">
        <v>131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6"/>
      <c r="P95" s="211"/>
    </row>
    <row r="96" spans="1:22" ht="15.75" customHeight="1">
      <c r="A96" s="168" t="s">
        <v>132</v>
      </c>
      <c r="B96" s="169">
        <v>0.92700000000000005</v>
      </c>
      <c r="C96" s="169" t="s">
        <v>37</v>
      </c>
      <c r="D96" s="169">
        <v>0.92200000000000004</v>
      </c>
      <c r="E96" s="169">
        <v>0.92200000000000004</v>
      </c>
      <c r="F96" s="169">
        <v>0.92200000000000004</v>
      </c>
      <c r="G96" s="170">
        <v>0.82</v>
      </c>
      <c r="H96" s="171">
        <v>0.876</v>
      </c>
      <c r="I96" s="169">
        <v>0.86299999999999999</v>
      </c>
      <c r="J96" s="172">
        <v>84.4</v>
      </c>
      <c r="K96" s="171">
        <v>0.90300000000000002</v>
      </c>
      <c r="L96" s="172" t="s">
        <v>37</v>
      </c>
      <c r="M96" s="172" t="s">
        <v>37</v>
      </c>
      <c r="N96" s="171"/>
      <c r="O96" s="173">
        <v>0.85299999999999998</v>
      </c>
      <c r="P96" s="211"/>
      <c r="S96" s="41"/>
      <c r="T96" s="41"/>
    </row>
    <row r="97" spans="1:20" ht="15.75" customHeight="1">
      <c r="A97" s="168" t="s">
        <v>133</v>
      </c>
      <c r="B97" s="169">
        <v>0.73399999999999999</v>
      </c>
      <c r="C97" s="169" t="s">
        <v>37</v>
      </c>
      <c r="D97" s="169">
        <v>0.752</v>
      </c>
      <c r="E97" s="169">
        <v>0.752</v>
      </c>
      <c r="F97" s="169">
        <v>0.752</v>
      </c>
      <c r="G97" s="169">
        <v>0.67299999999999993</v>
      </c>
      <c r="H97" s="171">
        <v>0.72599999999999998</v>
      </c>
      <c r="I97" s="169">
        <v>0.75700000000000001</v>
      </c>
      <c r="J97" s="171">
        <v>0.66800000000000004</v>
      </c>
      <c r="K97" s="171">
        <v>0.70899999999999996</v>
      </c>
      <c r="L97" s="172" t="s">
        <v>37</v>
      </c>
      <c r="M97" s="172" t="s">
        <v>37</v>
      </c>
      <c r="N97" s="171"/>
      <c r="O97" s="173">
        <v>0.67700000000000005</v>
      </c>
      <c r="P97" s="211"/>
      <c r="S97" s="41"/>
      <c r="T97" s="41"/>
    </row>
    <row r="98" spans="1:20" ht="15.75" customHeight="1">
      <c r="A98" s="168" t="s">
        <v>134</v>
      </c>
      <c r="B98" s="169">
        <v>0.52700000000000002</v>
      </c>
      <c r="C98" s="169" t="s">
        <v>37</v>
      </c>
      <c r="D98" s="169">
        <v>0.56299999999999994</v>
      </c>
      <c r="E98" s="169">
        <v>0.56299999999999994</v>
      </c>
      <c r="F98" s="169">
        <v>0.56299999999999994</v>
      </c>
      <c r="G98" s="171">
        <v>0.53100000000000003</v>
      </c>
      <c r="H98" s="171">
        <v>0.58699999999999997</v>
      </c>
      <c r="I98" s="169">
        <v>0.53300000000000003</v>
      </c>
      <c r="J98" s="171">
        <v>0.58199999999999996</v>
      </c>
      <c r="K98" s="171">
        <v>0.58199999999999996</v>
      </c>
      <c r="L98" s="172" t="s">
        <v>37</v>
      </c>
      <c r="M98" s="172" t="s">
        <v>37</v>
      </c>
      <c r="N98" s="171"/>
      <c r="O98" s="173">
        <v>0.63100000000000001</v>
      </c>
      <c r="P98" s="211"/>
      <c r="S98" s="41"/>
      <c r="T98" s="41"/>
    </row>
    <row r="99" spans="1:20" ht="15.75" customHeight="1">
      <c r="A99" s="168" t="s">
        <v>135</v>
      </c>
      <c r="B99" s="169">
        <v>0.28499999999999998</v>
      </c>
      <c r="C99" s="169" t="s">
        <v>37</v>
      </c>
      <c r="D99" s="169">
        <v>0.34100000000000003</v>
      </c>
      <c r="E99" s="169">
        <v>0.34100000000000003</v>
      </c>
      <c r="F99" s="169">
        <v>0.34100000000000003</v>
      </c>
      <c r="G99" s="171">
        <v>0.28899999999999998</v>
      </c>
      <c r="H99" s="171">
        <v>0.19900000000000001</v>
      </c>
      <c r="I99" s="169">
        <v>0.25700000000000001</v>
      </c>
      <c r="J99" s="171">
        <v>0.371</v>
      </c>
      <c r="K99" s="171">
        <v>0.34300000000000003</v>
      </c>
      <c r="L99" s="172" t="s">
        <v>37</v>
      </c>
      <c r="M99" s="172" t="s">
        <v>37</v>
      </c>
      <c r="N99" s="171"/>
      <c r="O99" s="173">
        <v>0.33400000000000002</v>
      </c>
      <c r="P99" s="211"/>
    </row>
    <row r="100" spans="1:20" ht="15.75" customHeight="1">
      <c r="A100" s="168" t="s">
        <v>136</v>
      </c>
      <c r="B100" s="169">
        <v>0.73599999999999999</v>
      </c>
      <c r="C100" s="169" t="s">
        <v>37</v>
      </c>
      <c r="D100" s="169">
        <v>0.72399999999999998</v>
      </c>
      <c r="E100" s="169">
        <v>0.72399999999999998</v>
      </c>
      <c r="F100" s="169">
        <v>0.72399999999999998</v>
      </c>
      <c r="G100" s="171">
        <v>0.75</v>
      </c>
      <c r="H100" s="171">
        <v>0.68899999999999995</v>
      </c>
      <c r="I100" s="169">
        <v>0.70599999999999996</v>
      </c>
      <c r="J100" s="171">
        <v>0.70699999999999996</v>
      </c>
      <c r="K100" s="171">
        <v>0.72</v>
      </c>
      <c r="L100" s="172" t="s">
        <v>37</v>
      </c>
      <c r="M100" s="172" t="s">
        <v>37</v>
      </c>
      <c r="N100" s="171"/>
      <c r="O100" s="173">
        <v>0.74299999999999999</v>
      </c>
      <c r="P100" s="211"/>
    </row>
    <row r="101" spans="1:20" ht="15.75" customHeight="1">
      <c r="A101" s="168" t="s">
        <v>137</v>
      </c>
      <c r="B101" s="169">
        <v>0.155</v>
      </c>
      <c r="C101" s="169" t="s">
        <v>37</v>
      </c>
      <c r="D101" s="169">
        <v>0.17</v>
      </c>
      <c r="E101" s="169">
        <v>0.17</v>
      </c>
      <c r="F101" s="169">
        <v>0.17</v>
      </c>
      <c r="G101" s="171">
        <v>0.29799999999999999</v>
      </c>
      <c r="H101" s="171">
        <v>0.127</v>
      </c>
      <c r="I101" s="169">
        <v>0.158</v>
      </c>
      <c r="J101" s="171">
        <v>0.21299999999999999</v>
      </c>
      <c r="K101" s="171">
        <v>0.23200000000000001</v>
      </c>
      <c r="L101" s="172" t="s">
        <v>37</v>
      </c>
      <c r="M101" s="172" t="s">
        <v>37</v>
      </c>
      <c r="N101" s="171"/>
      <c r="O101" s="173">
        <v>0.19900000000000001</v>
      </c>
      <c r="P101" s="211"/>
    </row>
    <row r="102" spans="1:20" ht="15.75" customHeight="1">
      <c r="A102" s="168" t="s">
        <v>138</v>
      </c>
      <c r="B102" s="169">
        <v>5.7000000000000002E-2</v>
      </c>
      <c r="C102" s="169" t="s">
        <v>37</v>
      </c>
      <c r="D102" s="174">
        <v>0.13</v>
      </c>
      <c r="E102" s="174">
        <v>0.13</v>
      </c>
      <c r="F102" s="174">
        <v>0.13</v>
      </c>
      <c r="G102" s="171">
        <v>9.0999999999999998E-2</v>
      </c>
      <c r="H102" s="171">
        <v>0.105</v>
      </c>
      <c r="I102" s="169">
        <v>7.1999999999999995E-2</v>
      </c>
      <c r="J102" s="171">
        <v>0.12</v>
      </c>
      <c r="K102" s="171">
        <v>9.7000000000000003E-2</v>
      </c>
      <c r="L102" s="172" t="s">
        <v>37</v>
      </c>
      <c r="M102" s="172" t="s">
        <v>37</v>
      </c>
      <c r="N102" s="171"/>
      <c r="O102" s="173">
        <v>9.7000000000000003E-2</v>
      </c>
      <c r="P102" s="211"/>
    </row>
    <row r="103" spans="1:20" ht="15.75" customHeight="1">
      <c r="A103" s="168" t="s">
        <v>139</v>
      </c>
      <c r="B103" s="169">
        <v>0.11799999999999999</v>
      </c>
      <c r="C103" s="169" t="s">
        <v>37</v>
      </c>
      <c r="D103" s="169">
        <v>0.13200000000000001</v>
      </c>
      <c r="E103" s="169">
        <v>0.13200000000000001</v>
      </c>
      <c r="F103" s="169">
        <v>0.13200000000000001</v>
      </c>
      <c r="G103" s="171">
        <v>0.125</v>
      </c>
      <c r="H103" s="171">
        <v>9.8000000000000004E-2</v>
      </c>
      <c r="I103" s="169">
        <v>0.104</v>
      </c>
      <c r="J103" s="171">
        <v>0.16200000000000001</v>
      </c>
      <c r="K103" s="171">
        <v>0.125</v>
      </c>
      <c r="L103" s="172" t="s">
        <v>37</v>
      </c>
      <c r="M103" s="172" t="s">
        <v>37</v>
      </c>
      <c r="N103" s="171"/>
      <c r="O103" s="173">
        <v>0.113</v>
      </c>
      <c r="P103" s="211"/>
    </row>
    <row r="104" spans="1:20" ht="15.75" customHeight="1">
      <c r="A104" s="168" t="s">
        <v>140</v>
      </c>
      <c r="B104" s="169">
        <v>3.7999999999999999E-2</v>
      </c>
      <c r="C104" s="169" t="s">
        <v>37</v>
      </c>
      <c r="D104" s="169">
        <v>0.01</v>
      </c>
      <c r="E104" s="169">
        <v>0.01</v>
      </c>
      <c r="F104" s="169">
        <v>0.01</v>
      </c>
      <c r="G104" s="171">
        <v>0.05</v>
      </c>
      <c r="H104" s="171">
        <v>1.4E-2</v>
      </c>
      <c r="I104" s="169">
        <v>4.8000000000000001E-2</v>
      </c>
      <c r="J104" s="171">
        <v>4.4999999999999998E-2</v>
      </c>
      <c r="K104" s="171">
        <v>8.9999999999999993E-3</v>
      </c>
      <c r="L104" s="172" t="s">
        <v>37</v>
      </c>
      <c r="M104" s="172" t="s">
        <v>37</v>
      </c>
      <c r="N104" s="171"/>
      <c r="O104" s="173">
        <v>2.5999999999999999E-2</v>
      </c>
      <c r="P104" s="211"/>
    </row>
    <row r="105" spans="1:20" ht="15.75" customHeight="1">
      <c r="A105" s="168" t="s">
        <v>141</v>
      </c>
      <c r="B105" s="169">
        <v>1.9E-2</v>
      </c>
      <c r="C105" s="169" t="s">
        <v>37</v>
      </c>
      <c r="D105" s="169">
        <v>2.9000000000000001E-2</v>
      </c>
      <c r="E105" s="169">
        <v>2.9000000000000001E-2</v>
      </c>
      <c r="F105" s="169">
        <v>2.9000000000000001E-2</v>
      </c>
      <c r="G105" s="171">
        <v>4.9000000000000002E-2</v>
      </c>
      <c r="H105" s="171">
        <v>5.6000000000000001E-2</v>
      </c>
      <c r="I105" s="169">
        <v>7.1999999999999995E-2</v>
      </c>
      <c r="J105" s="171">
        <v>0.09</v>
      </c>
      <c r="K105" s="171">
        <v>9.4E-2</v>
      </c>
      <c r="L105" s="172" t="s">
        <v>37</v>
      </c>
      <c r="M105" s="172" t="s">
        <v>37</v>
      </c>
      <c r="N105" s="171"/>
      <c r="O105" s="173">
        <v>7.8E-2</v>
      </c>
      <c r="P105" s="211"/>
    </row>
    <row r="106" spans="1:20" ht="15.75" customHeight="1">
      <c r="A106" s="215" t="s">
        <v>142</v>
      </c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6"/>
      <c r="P106" s="211"/>
    </row>
    <row r="107" spans="1:20" ht="15.75" customHeight="1">
      <c r="A107" s="168" t="s">
        <v>132</v>
      </c>
      <c r="B107" s="174">
        <v>0.87</v>
      </c>
      <c r="C107" s="169" t="s">
        <v>37</v>
      </c>
      <c r="D107" s="169">
        <v>0.84399999999999997</v>
      </c>
      <c r="E107" s="169">
        <v>0.84399999999999997</v>
      </c>
      <c r="F107" s="169">
        <v>0.84399999999999997</v>
      </c>
      <c r="G107" s="171">
        <v>0.92800000000000005</v>
      </c>
      <c r="H107" s="171">
        <v>0.88500000000000001</v>
      </c>
      <c r="I107" s="169">
        <v>0.90300000000000002</v>
      </c>
      <c r="J107" s="171">
        <v>0.82299999999999995</v>
      </c>
      <c r="K107" s="171">
        <v>0.86099999999999999</v>
      </c>
      <c r="L107" s="172" t="s">
        <v>37</v>
      </c>
      <c r="M107" s="172" t="s">
        <v>37</v>
      </c>
      <c r="N107" s="171"/>
      <c r="O107" s="173">
        <v>0.83699999999999997</v>
      </c>
      <c r="P107" s="211"/>
    </row>
    <row r="108" spans="1:20" ht="15.75" customHeight="1">
      <c r="A108" s="168" t="s">
        <v>133</v>
      </c>
      <c r="B108" s="169">
        <v>0.67800000000000005</v>
      </c>
      <c r="C108" s="169" t="s">
        <v>37</v>
      </c>
      <c r="D108" s="169">
        <v>0.626</v>
      </c>
      <c r="E108" s="169">
        <v>0.626</v>
      </c>
      <c r="F108" s="169">
        <v>0.626</v>
      </c>
      <c r="G108" s="171">
        <v>0.80300000000000005</v>
      </c>
      <c r="H108" s="171">
        <v>0.63600000000000001</v>
      </c>
      <c r="I108" s="169">
        <v>0.66400000000000003</v>
      </c>
      <c r="J108" s="171">
        <v>0.65300000000000002</v>
      </c>
      <c r="K108" s="171">
        <v>0.74399999999999999</v>
      </c>
      <c r="L108" s="172" t="s">
        <v>37</v>
      </c>
      <c r="M108" s="172" t="s">
        <v>37</v>
      </c>
      <c r="N108" s="171"/>
      <c r="O108" s="173">
        <v>0.61299999999999999</v>
      </c>
      <c r="P108" s="211"/>
    </row>
    <row r="109" spans="1:20" ht="15.75" customHeight="1">
      <c r="A109" s="168" t="s">
        <v>134</v>
      </c>
      <c r="B109" s="175" t="s">
        <v>143</v>
      </c>
      <c r="C109" s="169" t="s">
        <v>37</v>
      </c>
      <c r="D109" s="169">
        <v>0.59599999999999997</v>
      </c>
      <c r="E109" s="169">
        <v>0.59599999999999997</v>
      </c>
      <c r="F109" s="169">
        <v>0.59599999999999997</v>
      </c>
      <c r="G109" s="171">
        <v>0.60699999999999998</v>
      </c>
      <c r="H109" s="171">
        <v>0.64</v>
      </c>
      <c r="I109" s="169">
        <v>0.76700000000000002</v>
      </c>
      <c r="J109" s="171">
        <v>0.57499999999999996</v>
      </c>
      <c r="K109" s="171">
        <v>0.56899999999999995</v>
      </c>
      <c r="L109" s="172" t="s">
        <v>37</v>
      </c>
      <c r="M109" s="172" t="s">
        <v>37</v>
      </c>
      <c r="N109" s="171"/>
      <c r="O109" s="173">
        <v>0.65600000000000003</v>
      </c>
      <c r="P109" s="211"/>
    </row>
    <row r="110" spans="1:20" ht="15.75" customHeight="1">
      <c r="A110" s="168" t="s">
        <v>135</v>
      </c>
      <c r="B110" s="169">
        <v>0.255</v>
      </c>
      <c r="C110" s="169" t="s">
        <v>37</v>
      </c>
      <c r="D110" s="169">
        <v>0.43</v>
      </c>
      <c r="E110" s="169">
        <v>0.43</v>
      </c>
      <c r="F110" s="169">
        <v>0.43</v>
      </c>
      <c r="G110" s="171">
        <v>0.214</v>
      </c>
      <c r="H110" s="171">
        <v>0.26600000000000001</v>
      </c>
      <c r="I110" s="169">
        <v>0.24199999999999999</v>
      </c>
      <c r="J110" s="171">
        <v>0.34300000000000003</v>
      </c>
      <c r="K110" s="171">
        <v>0.33500000000000002</v>
      </c>
      <c r="L110" s="172" t="s">
        <v>37</v>
      </c>
      <c r="M110" s="172" t="s">
        <v>37</v>
      </c>
      <c r="N110" s="171"/>
      <c r="O110" s="173">
        <v>0.33200000000000002</v>
      </c>
      <c r="P110" s="211"/>
    </row>
    <row r="111" spans="1:20" ht="15.75" customHeight="1">
      <c r="A111" s="168" t="s">
        <v>136</v>
      </c>
      <c r="B111" s="169">
        <v>0.78400000000000003</v>
      </c>
      <c r="C111" s="169" t="s">
        <v>37</v>
      </c>
      <c r="D111" s="169">
        <v>0.72299999999999998</v>
      </c>
      <c r="E111" s="169">
        <v>0.72299999999999998</v>
      </c>
      <c r="F111" s="169">
        <v>0.72299999999999998</v>
      </c>
      <c r="G111" s="171">
        <v>0.78600000000000003</v>
      </c>
      <c r="H111" s="171">
        <v>0.69899999999999995</v>
      </c>
      <c r="I111" s="169">
        <v>0.76100000000000001</v>
      </c>
      <c r="J111" s="171">
        <v>0.7</v>
      </c>
      <c r="K111" s="171">
        <v>0.73</v>
      </c>
      <c r="L111" s="172" t="s">
        <v>37</v>
      </c>
      <c r="M111" s="172" t="s">
        <v>37</v>
      </c>
      <c r="N111" s="171"/>
      <c r="O111" s="173">
        <v>0.753</v>
      </c>
      <c r="P111" s="211"/>
    </row>
    <row r="112" spans="1:20" ht="15.75" customHeight="1">
      <c r="A112" s="168" t="s">
        <v>137</v>
      </c>
      <c r="B112" s="169">
        <v>0.124</v>
      </c>
      <c r="C112" s="169" t="s">
        <v>37</v>
      </c>
      <c r="D112" s="169">
        <v>0.23400000000000001</v>
      </c>
      <c r="E112" s="169">
        <v>0.23400000000000001</v>
      </c>
      <c r="F112" s="169">
        <v>0.23400000000000001</v>
      </c>
      <c r="G112" s="171">
        <v>5.3999999999999999E-2</v>
      </c>
      <c r="H112" s="171">
        <v>0.184</v>
      </c>
      <c r="I112" s="169">
        <v>0.16300000000000001</v>
      </c>
      <c r="J112" s="171">
        <v>0.191</v>
      </c>
      <c r="K112" s="171">
        <v>0.104</v>
      </c>
      <c r="L112" s="172" t="s">
        <v>37</v>
      </c>
      <c r="M112" s="172" t="s">
        <v>37</v>
      </c>
      <c r="N112" s="171"/>
      <c r="O112" s="173">
        <v>0.186</v>
      </c>
      <c r="P112" s="211"/>
    </row>
    <row r="113" spans="1:16" ht="15.75" customHeight="1">
      <c r="A113" s="168" t="s">
        <v>138</v>
      </c>
      <c r="B113" s="169">
        <v>0.50900000000000001</v>
      </c>
      <c r="C113" s="169" t="s">
        <v>37</v>
      </c>
      <c r="D113" s="169">
        <v>0.4</v>
      </c>
      <c r="E113" s="169">
        <v>0.4</v>
      </c>
      <c r="F113" s="169">
        <v>0.4</v>
      </c>
      <c r="G113" s="171">
        <v>0.35799999999999998</v>
      </c>
      <c r="H113" s="171">
        <v>0.39500000000000002</v>
      </c>
      <c r="I113" s="169">
        <v>0.377</v>
      </c>
      <c r="J113" s="171">
        <v>0.42699999999999999</v>
      </c>
      <c r="K113" s="171">
        <v>0.90300000000000002</v>
      </c>
      <c r="L113" s="172" t="s">
        <v>37</v>
      </c>
      <c r="M113" s="172" t="s">
        <v>37</v>
      </c>
      <c r="N113" s="171"/>
      <c r="O113" s="173">
        <v>0.40799999999999997</v>
      </c>
      <c r="P113" s="211"/>
    </row>
    <row r="114" spans="1:16" ht="15.75" customHeight="1">
      <c r="A114" s="168" t="s">
        <v>139</v>
      </c>
      <c r="B114" s="169">
        <v>0.218</v>
      </c>
      <c r="C114" s="169" t="s">
        <v>37</v>
      </c>
      <c r="D114" s="169">
        <v>0.29499999999999998</v>
      </c>
      <c r="E114" s="169">
        <v>0.29499999999999998</v>
      </c>
      <c r="F114" s="169">
        <v>0.29499999999999998</v>
      </c>
      <c r="G114" s="171">
        <v>3.6999999999999998E-2</v>
      </c>
      <c r="H114" s="171">
        <v>0.23599999999999999</v>
      </c>
      <c r="I114" s="169">
        <v>0.26700000000000002</v>
      </c>
      <c r="J114" s="171">
        <v>0.221</v>
      </c>
      <c r="K114" s="171">
        <v>0.315</v>
      </c>
      <c r="L114" s="172" t="s">
        <v>37</v>
      </c>
      <c r="M114" s="172" t="s">
        <v>37</v>
      </c>
      <c r="N114" s="171"/>
      <c r="O114" s="173">
        <v>0.24299999999999999</v>
      </c>
      <c r="P114" s="211"/>
    </row>
    <row r="115" spans="1:16" ht="15.75" customHeight="1">
      <c r="A115" s="168" t="s">
        <v>140</v>
      </c>
      <c r="B115" s="169">
        <v>5.7000000000000002E-2</v>
      </c>
      <c r="C115" s="169" t="s">
        <v>37</v>
      </c>
      <c r="D115" s="169">
        <v>8.5000000000000006E-2</v>
      </c>
      <c r="E115" s="169">
        <v>8.5000000000000006E-2</v>
      </c>
      <c r="F115" s="169">
        <v>8.5000000000000006E-2</v>
      </c>
      <c r="G115" s="170">
        <v>0</v>
      </c>
      <c r="H115" s="171">
        <v>3.1E-2</v>
      </c>
      <c r="I115" s="169">
        <v>7.0000000000000007E-2</v>
      </c>
      <c r="J115" s="171">
        <v>3.2000000000000001E-2</v>
      </c>
      <c r="K115" s="171">
        <v>0.03</v>
      </c>
      <c r="L115" s="172" t="s">
        <v>37</v>
      </c>
      <c r="M115" s="172" t="s">
        <v>37</v>
      </c>
      <c r="N115" s="171"/>
      <c r="O115" s="173">
        <v>4.9000000000000002E-2</v>
      </c>
      <c r="P115" s="211"/>
    </row>
    <row r="116" spans="1:16" ht="15.75" customHeight="1">
      <c r="A116" s="168" t="s">
        <v>141</v>
      </c>
      <c r="B116" s="169">
        <v>0.182</v>
      </c>
      <c r="C116" s="169" t="s">
        <v>37</v>
      </c>
      <c r="D116" s="169">
        <v>0.128</v>
      </c>
      <c r="E116" s="169">
        <v>0.128</v>
      </c>
      <c r="F116" s="169">
        <v>0.128</v>
      </c>
      <c r="G116" s="171">
        <v>1.9E-2</v>
      </c>
      <c r="H116" s="171">
        <v>5.6000000000000001E-2</v>
      </c>
      <c r="I116" s="169">
        <v>0.16800000000000001</v>
      </c>
      <c r="J116" s="171">
        <v>0.16900000000000001</v>
      </c>
      <c r="K116" s="171">
        <v>0.19800000000000001</v>
      </c>
      <c r="L116" s="172" t="s">
        <v>37</v>
      </c>
      <c r="M116" s="172" t="s">
        <v>37</v>
      </c>
      <c r="N116" s="171"/>
      <c r="O116" s="173">
        <v>0.20399999999999999</v>
      </c>
      <c r="P116" s="211"/>
    </row>
    <row r="117" spans="1:16" ht="15.75" customHeight="1">
      <c r="A117" s="208" t="s">
        <v>144</v>
      </c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6"/>
      <c r="P117" s="211"/>
    </row>
    <row r="118" spans="1:16" ht="15.75" customHeight="1">
      <c r="A118" s="209" t="s">
        <v>355</v>
      </c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6"/>
      <c r="P118" s="212"/>
    </row>
    <row r="119" spans="1:16" ht="15.75" customHeight="1">
      <c r="A119" s="87" t="s">
        <v>356</v>
      </c>
      <c r="B119" s="132">
        <v>77.099999999999994</v>
      </c>
      <c r="C119" s="132">
        <v>196.1</v>
      </c>
      <c r="D119" s="132">
        <v>96.9</v>
      </c>
      <c r="E119" s="132">
        <v>79.599999999999994</v>
      </c>
      <c r="F119" s="132">
        <v>97.9</v>
      </c>
      <c r="G119" s="132">
        <v>65.599999999999994</v>
      </c>
      <c r="H119" s="132">
        <v>39.6</v>
      </c>
      <c r="I119" s="132">
        <v>104.7</v>
      </c>
      <c r="J119" s="132">
        <v>75.8</v>
      </c>
      <c r="K119" s="132">
        <v>83.7</v>
      </c>
      <c r="L119" s="132">
        <v>53.8</v>
      </c>
      <c r="M119" s="132">
        <v>68.7</v>
      </c>
      <c r="N119" s="34"/>
      <c r="O119" s="176">
        <v>74</v>
      </c>
      <c r="P119" s="161"/>
    </row>
    <row r="120" spans="1:16" ht="15.75" customHeight="1">
      <c r="A120" s="87" t="s">
        <v>357</v>
      </c>
      <c r="B120" s="177">
        <v>35.6</v>
      </c>
      <c r="C120" s="132">
        <v>49</v>
      </c>
      <c r="D120" s="132">
        <v>13.8</v>
      </c>
      <c r="E120" s="132">
        <v>53.1</v>
      </c>
      <c r="F120" s="132">
        <v>36.700000000000003</v>
      </c>
      <c r="G120" s="132">
        <v>21.9</v>
      </c>
      <c r="H120" s="132">
        <v>7.9</v>
      </c>
      <c r="I120" s="132">
        <v>52.4</v>
      </c>
      <c r="J120" s="132">
        <v>28.6</v>
      </c>
      <c r="K120" s="132">
        <v>26.6</v>
      </c>
      <c r="L120" s="178" t="s">
        <v>358</v>
      </c>
      <c r="M120" s="178" t="s">
        <v>358</v>
      </c>
      <c r="N120" s="34"/>
      <c r="O120" s="179">
        <v>18.5</v>
      </c>
      <c r="P120" s="180"/>
    </row>
    <row r="121" spans="1:16" ht="15.75" customHeight="1">
      <c r="A121" s="87" t="s">
        <v>359</v>
      </c>
      <c r="B121" s="132">
        <v>47.4</v>
      </c>
      <c r="C121" s="132">
        <v>49</v>
      </c>
      <c r="D121" s="132">
        <v>55.3</v>
      </c>
      <c r="E121" s="132">
        <v>13.3</v>
      </c>
      <c r="F121" s="132">
        <v>12.2</v>
      </c>
      <c r="G121" s="132">
        <v>65.599999999999994</v>
      </c>
      <c r="H121" s="132">
        <v>15.8</v>
      </c>
      <c r="I121" s="178" t="s">
        <v>358</v>
      </c>
      <c r="J121" s="132">
        <v>54.6</v>
      </c>
      <c r="K121" s="132">
        <v>91.3</v>
      </c>
      <c r="L121" s="132">
        <v>53.8</v>
      </c>
      <c r="M121" s="178" t="s">
        <v>358</v>
      </c>
      <c r="N121" s="34"/>
      <c r="O121" s="132">
        <v>48</v>
      </c>
    </row>
    <row r="122" spans="1:16" ht="15.75" customHeight="1">
      <c r="A122" s="87" t="s">
        <v>360</v>
      </c>
      <c r="B122" s="132">
        <v>249.1</v>
      </c>
      <c r="C122" s="132">
        <v>294.10000000000002</v>
      </c>
      <c r="D122" s="132" t="s">
        <v>361</v>
      </c>
      <c r="E122" s="132">
        <v>252.1</v>
      </c>
      <c r="F122" s="132">
        <v>244.6</v>
      </c>
      <c r="G122" s="132">
        <v>212.5</v>
      </c>
      <c r="H122" s="132">
        <v>253.3</v>
      </c>
      <c r="I122" s="132">
        <v>314.10000000000002</v>
      </c>
      <c r="J122" s="132">
        <v>185</v>
      </c>
      <c r="K122" s="132">
        <v>239.6</v>
      </c>
      <c r="L122" s="132">
        <v>376.7</v>
      </c>
      <c r="M122" s="132">
        <v>137.4</v>
      </c>
      <c r="N122" s="34"/>
      <c r="O122" s="132">
        <v>201.4</v>
      </c>
    </row>
    <row r="123" spans="1:16" ht="15.75" customHeight="1">
      <c r="A123" s="15" t="s">
        <v>197</v>
      </c>
      <c r="B123" s="181" t="s">
        <v>198</v>
      </c>
      <c r="C123" s="181" t="s">
        <v>199</v>
      </c>
      <c r="D123" s="181" t="s">
        <v>200</v>
      </c>
      <c r="E123" s="181" t="s">
        <v>201</v>
      </c>
      <c r="F123" s="181" t="s">
        <v>202</v>
      </c>
      <c r="G123" s="181" t="s">
        <v>203</v>
      </c>
      <c r="H123" s="181" t="s">
        <v>204</v>
      </c>
      <c r="I123" s="181" t="s">
        <v>205</v>
      </c>
      <c r="J123" s="181" t="s">
        <v>206</v>
      </c>
      <c r="K123" s="181" t="s">
        <v>205</v>
      </c>
      <c r="L123" s="181" t="s">
        <v>207</v>
      </c>
      <c r="M123" s="181" t="s">
        <v>208</v>
      </c>
      <c r="N123" s="34"/>
      <c r="O123" s="181">
        <v>47.5</v>
      </c>
    </row>
    <row r="124" spans="1:16" ht="15.75" customHeight="1">
      <c r="A124" s="87" t="s">
        <v>362</v>
      </c>
      <c r="B124" s="132">
        <v>94.9</v>
      </c>
      <c r="C124" s="132">
        <v>147.1</v>
      </c>
      <c r="D124" s="132">
        <v>41.5</v>
      </c>
      <c r="E124" s="132">
        <v>39.799999999999997</v>
      </c>
      <c r="F124" s="132">
        <v>61.2</v>
      </c>
      <c r="G124" s="132">
        <v>65.599999999999994</v>
      </c>
      <c r="H124" s="132">
        <v>31.7</v>
      </c>
      <c r="I124" s="178" t="s">
        <v>358</v>
      </c>
      <c r="J124" s="132">
        <v>43.5</v>
      </c>
      <c r="K124" s="132">
        <v>87.5</v>
      </c>
      <c r="L124" s="132">
        <v>94.2</v>
      </c>
      <c r="M124" s="178" t="s">
        <v>358</v>
      </c>
      <c r="N124" s="34"/>
      <c r="O124" s="132">
        <v>54.4</v>
      </c>
    </row>
    <row r="125" spans="1:16" ht="15.75" customHeight="1">
      <c r="A125" s="87" t="s">
        <v>363</v>
      </c>
      <c r="B125" s="132">
        <v>53.4</v>
      </c>
      <c r="C125" s="132">
        <v>49</v>
      </c>
      <c r="D125" s="132">
        <v>138.4</v>
      </c>
      <c r="E125" s="132">
        <v>145.9</v>
      </c>
      <c r="F125" s="132">
        <v>97.9</v>
      </c>
      <c r="G125" s="132">
        <v>62.5</v>
      </c>
      <c r="H125" s="132">
        <v>39.6</v>
      </c>
      <c r="I125" s="132">
        <v>52.4</v>
      </c>
      <c r="J125" s="132">
        <v>57.1</v>
      </c>
      <c r="K125" s="132">
        <v>57</v>
      </c>
      <c r="L125" s="132">
        <v>121.1</v>
      </c>
      <c r="M125" s="132">
        <v>274.7</v>
      </c>
      <c r="N125" s="34"/>
      <c r="O125" s="132">
        <v>44.5</v>
      </c>
    </row>
    <row r="126" spans="1:16" ht="15.75" customHeight="1">
      <c r="A126" s="87" t="s">
        <v>364</v>
      </c>
      <c r="B126" s="132">
        <v>183.9</v>
      </c>
      <c r="C126" s="132">
        <v>98</v>
      </c>
      <c r="D126" s="132">
        <v>193.7</v>
      </c>
      <c r="E126" s="132">
        <v>398</v>
      </c>
      <c r="F126" s="132">
        <v>183.5</v>
      </c>
      <c r="G126" s="132">
        <v>143.80000000000001</v>
      </c>
      <c r="H126" s="132">
        <v>110.8</v>
      </c>
      <c r="I126" s="132">
        <v>209.4</v>
      </c>
      <c r="J126" s="132">
        <v>125.4</v>
      </c>
      <c r="K126" s="132">
        <v>186.3</v>
      </c>
      <c r="L126" s="132">
        <v>107.6</v>
      </c>
      <c r="M126" s="132">
        <v>206</v>
      </c>
      <c r="N126" s="34"/>
      <c r="O126" s="132">
        <v>86.3</v>
      </c>
    </row>
    <row r="127" spans="1:16" ht="15.75" customHeight="1">
      <c r="A127" s="87" t="s">
        <v>365</v>
      </c>
      <c r="B127" s="132">
        <v>41.5</v>
      </c>
      <c r="C127" s="178" t="s">
        <v>358</v>
      </c>
      <c r="D127" s="132">
        <v>69.2</v>
      </c>
      <c r="E127" s="132">
        <v>13.3</v>
      </c>
      <c r="F127" s="132">
        <v>61.2</v>
      </c>
      <c r="G127" s="132">
        <v>18.8</v>
      </c>
      <c r="H127" s="132">
        <v>55.4</v>
      </c>
      <c r="I127" s="132">
        <v>52.4</v>
      </c>
      <c r="J127" s="132">
        <v>44.7</v>
      </c>
      <c r="K127" s="132">
        <v>38</v>
      </c>
      <c r="L127" s="132">
        <v>13.5</v>
      </c>
      <c r="M127" s="178" t="s">
        <v>358</v>
      </c>
      <c r="N127" s="34"/>
      <c r="O127" s="132">
        <v>33.700000000000003</v>
      </c>
    </row>
    <row r="128" spans="1:16" ht="15.75" customHeight="1">
      <c r="A128" s="87" t="s">
        <v>366</v>
      </c>
      <c r="B128" s="132">
        <v>5.9</v>
      </c>
      <c r="C128" s="132">
        <v>49</v>
      </c>
      <c r="D128" s="132">
        <v>13.8</v>
      </c>
      <c r="E128" s="132">
        <v>0</v>
      </c>
      <c r="F128" s="132">
        <v>0</v>
      </c>
      <c r="G128" s="132">
        <v>3.1</v>
      </c>
      <c r="H128" s="132">
        <v>15.8</v>
      </c>
      <c r="I128" s="178" t="s">
        <v>358</v>
      </c>
      <c r="J128" s="132">
        <v>9.9</v>
      </c>
      <c r="K128" s="132">
        <v>15.2</v>
      </c>
      <c r="L128" s="178" t="s">
        <v>358</v>
      </c>
      <c r="M128" s="178" t="s">
        <v>358</v>
      </c>
      <c r="N128" s="34"/>
      <c r="O128" s="132">
        <v>5.3</v>
      </c>
    </row>
    <row r="129" spans="1:16" ht="15.75" customHeight="1">
      <c r="A129" s="87" t="s">
        <v>367</v>
      </c>
      <c r="B129" s="132">
        <v>391.5</v>
      </c>
      <c r="C129" s="132">
        <v>294.10000000000002</v>
      </c>
      <c r="D129" s="132">
        <v>235.2</v>
      </c>
      <c r="E129" s="132">
        <v>252.1</v>
      </c>
      <c r="F129" s="132">
        <v>379.2</v>
      </c>
      <c r="G129" s="132">
        <v>250</v>
      </c>
      <c r="H129" s="132">
        <v>134.5</v>
      </c>
      <c r="I129" s="132">
        <v>314.10000000000002</v>
      </c>
      <c r="J129" s="132">
        <v>188.8</v>
      </c>
      <c r="K129" s="132">
        <v>239.6</v>
      </c>
      <c r="L129" s="132">
        <v>148</v>
      </c>
      <c r="M129" s="132">
        <v>343.4</v>
      </c>
      <c r="N129" s="34"/>
      <c r="O129" s="132">
        <v>183.2</v>
      </c>
    </row>
    <row r="130" spans="1:16" ht="15.75" customHeight="1">
      <c r="A130" s="87" t="s">
        <v>368</v>
      </c>
      <c r="B130" s="132">
        <v>17.8</v>
      </c>
      <c r="C130" s="178" t="s">
        <v>358</v>
      </c>
      <c r="D130" s="132">
        <v>27.7</v>
      </c>
      <c r="E130" s="132">
        <v>13.3</v>
      </c>
      <c r="F130" s="132">
        <v>24.5</v>
      </c>
      <c r="G130" s="132">
        <v>9.4</v>
      </c>
      <c r="H130" s="132">
        <v>23.7</v>
      </c>
      <c r="I130" s="178" t="s">
        <v>358</v>
      </c>
      <c r="J130" s="132">
        <v>9.9</v>
      </c>
      <c r="K130" s="132">
        <v>15.2</v>
      </c>
      <c r="L130" s="132">
        <v>40.4</v>
      </c>
      <c r="M130" s="178" t="s">
        <v>358</v>
      </c>
      <c r="N130" s="34"/>
      <c r="O130" s="132">
        <v>17.399999999999999</v>
      </c>
    </row>
    <row r="131" spans="1:16" ht="15.75" customHeight="1">
      <c r="A131" s="87" t="s">
        <v>369</v>
      </c>
      <c r="B131" s="132">
        <v>29.7</v>
      </c>
      <c r="C131" s="132">
        <v>49</v>
      </c>
      <c r="D131" s="178" t="s">
        <v>358</v>
      </c>
      <c r="E131" s="132">
        <v>66.3</v>
      </c>
      <c r="F131" s="132">
        <v>48.9</v>
      </c>
      <c r="G131" s="132">
        <v>21.9</v>
      </c>
      <c r="H131" s="132">
        <v>15.8</v>
      </c>
      <c r="I131" s="178" t="s">
        <v>358</v>
      </c>
      <c r="J131" s="132">
        <v>13.7</v>
      </c>
      <c r="K131" s="132">
        <v>26.6</v>
      </c>
      <c r="L131" s="132">
        <v>40.4</v>
      </c>
      <c r="M131" s="132">
        <v>68.7</v>
      </c>
      <c r="N131" s="34"/>
      <c r="O131" s="132">
        <v>20.9</v>
      </c>
    </row>
    <row r="132" spans="1:16" ht="15.75" customHeight="1">
      <c r="A132" s="208" t="s">
        <v>278</v>
      </c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6"/>
      <c r="P132" s="210"/>
    </row>
    <row r="133" spans="1:16" ht="15.75" customHeight="1">
      <c r="A133" s="42" t="s">
        <v>279</v>
      </c>
      <c r="B133" s="140">
        <v>0.77400000000000002</v>
      </c>
      <c r="C133" s="140">
        <v>0.84399999999999997</v>
      </c>
      <c r="D133" s="140">
        <v>0.81399999999999995</v>
      </c>
      <c r="E133" s="140">
        <v>0.88300000000000001</v>
      </c>
      <c r="F133" s="159">
        <v>0.80600000000000005</v>
      </c>
      <c r="G133" s="159">
        <v>0.73299999999999998</v>
      </c>
      <c r="H133" s="159">
        <v>0.67600000000000005</v>
      </c>
      <c r="I133" s="159">
        <v>0.84399999999999997</v>
      </c>
      <c r="J133" s="159">
        <v>0.81200000000000006</v>
      </c>
      <c r="K133" s="159">
        <v>0.88800000000000001</v>
      </c>
      <c r="L133" s="159">
        <v>0.81599999999999995</v>
      </c>
      <c r="M133" s="159">
        <v>0.66500000000000004</v>
      </c>
      <c r="N133" s="182"/>
      <c r="O133" s="160">
        <v>0.82499999999999996</v>
      </c>
      <c r="P133" s="211"/>
    </row>
    <row r="134" spans="1:16" ht="15.75" customHeight="1">
      <c r="A134" s="42" t="s">
        <v>280</v>
      </c>
      <c r="B134" s="140">
        <v>0.57699999999999996</v>
      </c>
      <c r="C134" s="140">
        <v>0.61599999999999999</v>
      </c>
      <c r="D134" s="140">
        <v>0.60699999999999998</v>
      </c>
      <c r="E134" s="140">
        <v>0.60799999999999998</v>
      </c>
      <c r="F134" s="159">
        <v>0.70699999999999996</v>
      </c>
      <c r="G134" s="159">
        <v>0.58099999999999996</v>
      </c>
      <c r="H134" s="159">
        <v>0.72699999999999998</v>
      </c>
      <c r="I134" s="159">
        <v>0.61599999999999999</v>
      </c>
      <c r="J134" s="159">
        <v>0.65200000000000002</v>
      </c>
      <c r="K134" s="159">
        <v>0.65</v>
      </c>
      <c r="L134" s="159">
        <v>0.70599999999999996</v>
      </c>
      <c r="M134" s="159">
        <v>0.64</v>
      </c>
      <c r="N134" s="182"/>
      <c r="O134" s="160">
        <v>0.59</v>
      </c>
      <c r="P134" s="211"/>
    </row>
    <row r="135" spans="1:16" ht="15.75" customHeight="1">
      <c r="A135" s="42" t="s">
        <v>281</v>
      </c>
      <c r="B135" s="140">
        <v>0.193</v>
      </c>
      <c r="C135" s="140">
        <v>0.25600000000000001</v>
      </c>
      <c r="D135" s="140">
        <v>0.222</v>
      </c>
      <c r="E135" s="181" t="s">
        <v>37</v>
      </c>
      <c r="F135" s="140">
        <v>0.23599999999999999</v>
      </c>
      <c r="G135" s="140">
        <v>0.124</v>
      </c>
      <c r="H135" s="140">
        <v>0.48299999999999998</v>
      </c>
      <c r="I135" s="140">
        <v>0.25600000000000001</v>
      </c>
      <c r="J135" s="140">
        <v>0.122</v>
      </c>
      <c r="K135" s="140">
        <v>0.221</v>
      </c>
      <c r="L135" s="140">
        <v>0.216</v>
      </c>
      <c r="M135" s="181" t="s">
        <v>37</v>
      </c>
      <c r="N135" s="183"/>
      <c r="O135" s="184">
        <v>0.20300000000000001</v>
      </c>
      <c r="P135" s="211"/>
    </row>
    <row r="136" spans="1:16" ht="15.75" customHeight="1">
      <c r="A136" s="42" t="s">
        <v>282</v>
      </c>
      <c r="B136" s="140">
        <v>0.39600000000000002</v>
      </c>
      <c r="C136" s="140">
        <v>0.33500000000000002</v>
      </c>
      <c r="D136" s="140">
        <v>0.247</v>
      </c>
      <c r="E136" s="140">
        <v>0.36199999999999999</v>
      </c>
      <c r="F136" s="159">
        <v>0.22900000000000001</v>
      </c>
      <c r="G136" s="159">
        <v>0.25</v>
      </c>
      <c r="H136" s="159">
        <v>0.30499999999999999</v>
      </c>
      <c r="I136" s="159">
        <v>0.33500000000000002</v>
      </c>
      <c r="J136" s="159">
        <v>0.26900000000000002</v>
      </c>
      <c r="K136" s="159">
        <v>0.28499999999999998</v>
      </c>
      <c r="L136" s="185" t="s">
        <v>37</v>
      </c>
      <c r="M136" s="185" t="s">
        <v>37</v>
      </c>
      <c r="N136" s="182"/>
      <c r="O136" s="160">
        <v>0.24099999999999999</v>
      </c>
      <c r="P136" s="211"/>
    </row>
    <row r="137" spans="1:16" ht="15.75" customHeight="1">
      <c r="A137" s="42" t="s">
        <v>283</v>
      </c>
      <c r="B137" s="140">
        <v>0.216</v>
      </c>
      <c r="C137" s="140">
        <v>0.182</v>
      </c>
      <c r="D137" s="140">
        <v>0.152</v>
      </c>
      <c r="E137" s="140">
        <v>0.13800000000000001</v>
      </c>
      <c r="F137" s="159">
        <v>0.123</v>
      </c>
      <c r="G137" s="159">
        <v>0.22800000000000001</v>
      </c>
      <c r="H137" s="159">
        <v>0.17499999999999999</v>
      </c>
      <c r="I137" s="159">
        <v>0.182</v>
      </c>
      <c r="J137" s="159">
        <v>0.192</v>
      </c>
      <c r="K137" s="159">
        <v>0.13600000000000001</v>
      </c>
      <c r="L137" s="159">
        <v>0.14699999999999999</v>
      </c>
      <c r="M137" s="185" t="s">
        <v>37</v>
      </c>
      <c r="N137" s="182"/>
      <c r="O137" s="160">
        <v>0.16800000000000001</v>
      </c>
      <c r="P137" s="211"/>
    </row>
    <row r="138" spans="1:16" ht="15.75" customHeight="1">
      <c r="A138" s="42" t="s">
        <v>284</v>
      </c>
      <c r="B138" s="140">
        <v>0.13100000000000001</v>
      </c>
      <c r="C138" s="140">
        <v>5.2999999999999999E-2</v>
      </c>
      <c r="D138" s="140">
        <v>0.159</v>
      </c>
      <c r="E138" s="140">
        <v>0.159</v>
      </c>
      <c r="F138" s="159">
        <v>0.11</v>
      </c>
      <c r="G138" s="159">
        <v>7.1999999999999995E-2</v>
      </c>
      <c r="H138" s="185" t="s">
        <v>37</v>
      </c>
      <c r="I138" s="159">
        <v>5.2999999999999999E-2</v>
      </c>
      <c r="J138" s="159">
        <v>7.0999999999999994E-2</v>
      </c>
      <c r="K138" s="159">
        <v>7.3999999999999996E-2</v>
      </c>
      <c r="L138" s="185" t="s">
        <v>37</v>
      </c>
      <c r="M138" s="185" t="s">
        <v>37</v>
      </c>
      <c r="N138" s="182"/>
      <c r="O138" s="160">
        <v>0.04</v>
      </c>
      <c r="P138" s="211"/>
    </row>
    <row r="139" spans="1:16" ht="15.75" customHeight="1">
      <c r="A139" s="42" t="s">
        <v>285</v>
      </c>
      <c r="B139" s="181" t="s">
        <v>37</v>
      </c>
      <c r="C139" s="140">
        <v>5.7000000000000002E-2</v>
      </c>
      <c r="D139" s="181" t="s">
        <v>37</v>
      </c>
      <c r="E139" s="140" t="s">
        <v>38</v>
      </c>
      <c r="F139" s="185" t="s">
        <v>37</v>
      </c>
      <c r="G139" s="185" t="s">
        <v>37</v>
      </c>
      <c r="H139" s="185" t="s">
        <v>37</v>
      </c>
      <c r="I139" s="159">
        <v>5.7000000000000002E-2</v>
      </c>
      <c r="J139" s="159">
        <v>5.6000000000000001E-2</v>
      </c>
      <c r="K139" s="159">
        <v>6.4000000000000001E-2</v>
      </c>
      <c r="L139" s="159">
        <v>0.13300000000000001</v>
      </c>
      <c r="M139" s="185" t="s">
        <v>37</v>
      </c>
      <c r="N139" s="182"/>
      <c r="O139" s="160">
        <v>7.6999999999999999E-2</v>
      </c>
      <c r="P139" s="211"/>
    </row>
    <row r="140" spans="1:16" ht="15.75" customHeight="1">
      <c r="A140" s="42" t="s">
        <v>286</v>
      </c>
      <c r="B140" s="140">
        <v>9.1999999999999998E-2</v>
      </c>
      <c r="C140" s="140">
        <v>7.2999999999999995E-2</v>
      </c>
      <c r="D140" s="181" t="s">
        <v>37</v>
      </c>
      <c r="E140" s="140" t="s">
        <v>38</v>
      </c>
      <c r="F140" s="140" t="s">
        <v>37</v>
      </c>
      <c r="G140" s="140" t="s">
        <v>37</v>
      </c>
      <c r="H140" s="140" t="s">
        <v>37</v>
      </c>
      <c r="I140" s="159">
        <v>7.2999999999999995E-2</v>
      </c>
      <c r="J140" s="159">
        <v>6.4000000000000001E-2</v>
      </c>
      <c r="K140" s="159">
        <v>3.5999999999999997E-2</v>
      </c>
      <c r="L140" s="159">
        <v>0.14599999999999999</v>
      </c>
      <c r="M140" s="185" t="s">
        <v>37</v>
      </c>
      <c r="N140" s="182"/>
      <c r="O140" s="160">
        <v>7.8E-2</v>
      </c>
      <c r="P140" s="211"/>
    </row>
    <row r="141" spans="1:16" ht="15.75" customHeight="1">
      <c r="A141" s="42" t="s">
        <v>287</v>
      </c>
      <c r="B141" s="140">
        <v>0.24399999999999999</v>
      </c>
      <c r="C141" s="140">
        <v>0.17399999999999999</v>
      </c>
      <c r="D141" s="140">
        <v>0.216</v>
      </c>
      <c r="E141" s="140">
        <v>0.35399999999999998</v>
      </c>
      <c r="F141" s="185" t="s">
        <v>37</v>
      </c>
      <c r="G141" s="159">
        <v>0.188</v>
      </c>
      <c r="H141" s="185" t="s">
        <v>37</v>
      </c>
      <c r="I141" s="159">
        <v>0.17399999999999999</v>
      </c>
      <c r="J141" s="159">
        <v>0.20599999999999999</v>
      </c>
      <c r="K141" s="159">
        <v>9.6000000000000002E-2</v>
      </c>
      <c r="L141" s="159">
        <v>0.23899999999999999</v>
      </c>
      <c r="M141" s="185" t="s">
        <v>37</v>
      </c>
      <c r="N141" s="182"/>
      <c r="O141" s="160">
        <v>0.21199999999999999</v>
      </c>
      <c r="P141" s="211"/>
    </row>
    <row r="142" spans="1:16" ht="15.75" customHeight="1">
      <c r="A142" s="42" t="s">
        <v>288</v>
      </c>
      <c r="B142" s="140">
        <v>0.14199999999999999</v>
      </c>
      <c r="C142" s="140">
        <v>0.153</v>
      </c>
      <c r="D142" s="140">
        <v>0.121</v>
      </c>
      <c r="E142" s="140" t="s">
        <v>38</v>
      </c>
      <c r="F142" s="185" t="s">
        <v>37</v>
      </c>
      <c r="G142" s="159">
        <v>9.1999999999999998E-2</v>
      </c>
      <c r="H142" s="185" t="s">
        <v>37</v>
      </c>
      <c r="I142" s="159">
        <v>0.153</v>
      </c>
      <c r="J142" s="159">
        <v>9.9000000000000005E-2</v>
      </c>
      <c r="K142" s="159">
        <v>0.16900000000000001</v>
      </c>
      <c r="L142" s="159">
        <v>0.151</v>
      </c>
      <c r="M142" s="185" t="s">
        <v>37</v>
      </c>
      <c r="N142" s="182"/>
      <c r="O142" s="160">
        <v>0.129</v>
      </c>
      <c r="P142" s="211"/>
    </row>
    <row r="143" spans="1:16" ht="15.75" customHeight="1">
      <c r="A143" s="42" t="s">
        <v>289</v>
      </c>
      <c r="B143" s="140">
        <v>0.26</v>
      </c>
      <c r="C143" s="140">
        <v>0.27600000000000002</v>
      </c>
      <c r="D143" s="157">
        <v>0.31</v>
      </c>
      <c r="E143" s="140">
        <v>0.33100000000000002</v>
      </c>
      <c r="F143" s="159">
        <v>0.42299999999999999</v>
      </c>
      <c r="G143" s="159">
        <v>0.36</v>
      </c>
      <c r="H143" s="159">
        <v>0.29099999999999998</v>
      </c>
      <c r="I143" s="159">
        <v>0.27600000000000002</v>
      </c>
      <c r="J143" s="159">
        <v>0.314</v>
      </c>
      <c r="K143" s="159">
        <v>0.27500000000000002</v>
      </c>
      <c r="L143" s="159">
        <v>0.34200000000000003</v>
      </c>
      <c r="M143" s="185" t="s">
        <v>37</v>
      </c>
      <c r="N143" s="182"/>
      <c r="O143" s="160">
        <v>0.32400000000000001</v>
      </c>
      <c r="P143" s="211"/>
    </row>
    <row r="144" spans="1:16" ht="15.75" customHeight="1">
      <c r="A144" s="42" t="s">
        <v>290</v>
      </c>
      <c r="B144" s="140">
        <v>0.17</v>
      </c>
      <c r="C144" s="140">
        <v>0.22800000000000001</v>
      </c>
      <c r="D144" s="140">
        <v>0.14899999999999999</v>
      </c>
      <c r="E144" s="140" t="s">
        <v>38</v>
      </c>
      <c r="F144" s="185" t="s">
        <v>37</v>
      </c>
      <c r="G144" s="159">
        <v>0.26200000000000001</v>
      </c>
      <c r="H144" s="185" t="s">
        <v>37</v>
      </c>
      <c r="I144" s="159">
        <v>0.22800000000000001</v>
      </c>
      <c r="J144" s="159">
        <v>0.16800000000000001</v>
      </c>
      <c r="K144" s="159">
        <v>0.26100000000000001</v>
      </c>
      <c r="L144" s="159">
        <v>0.23499999999999999</v>
      </c>
      <c r="M144" s="185" t="s">
        <v>37</v>
      </c>
      <c r="N144" s="182"/>
      <c r="O144" s="160">
        <v>0.22600000000000001</v>
      </c>
      <c r="P144" s="211"/>
    </row>
    <row r="145" spans="1:16" ht="15.75" customHeight="1">
      <c r="A145" s="208" t="s">
        <v>291</v>
      </c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6"/>
      <c r="P145" s="211"/>
    </row>
    <row r="146" spans="1:16" ht="15.75" customHeight="1">
      <c r="A146" s="42" t="s">
        <v>292</v>
      </c>
      <c r="B146" s="140">
        <v>0.33700000000000002</v>
      </c>
      <c r="C146" s="140">
        <v>0.311</v>
      </c>
      <c r="D146" s="140">
        <v>0.36499999999999999</v>
      </c>
      <c r="E146" s="140">
        <v>0.35</v>
      </c>
      <c r="F146" s="159">
        <v>0.27400000000000002</v>
      </c>
      <c r="G146" s="159">
        <v>0.38400000000000001</v>
      </c>
      <c r="H146" s="159">
        <v>0.371</v>
      </c>
      <c r="I146" s="159">
        <v>0.311</v>
      </c>
      <c r="J146" s="159">
        <v>0.35899999999999999</v>
      </c>
      <c r="K146" s="159">
        <v>0.36599999999999999</v>
      </c>
      <c r="L146" s="159">
        <v>0.23799999999999999</v>
      </c>
      <c r="M146" s="185" t="s">
        <v>37</v>
      </c>
      <c r="N146" s="182"/>
      <c r="O146" s="160">
        <v>0.28599999999999998</v>
      </c>
      <c r="P146" s="211"/>
    </row>
    <row r="147" spans="1:16" ht="15.75" customHeight="1">
      <c r="A147" s="42" t="s">
        <v>293</v>
      </c>
      <c r="B147" s="140">
        <v>0.45200000000000001</v>
      </c>
      <c r="C147" s="140">
        <v>0.30399999999999999</v>
      </c>
      <c r="D147" s="157">
        <v>0.42</v>
      </c>
      <c r="E147" s="140">
        <v>0.26700000000000002</v>
      </c>
      <c r="F147" s="159">
        <v>0.374</v>
      </c>
      <c r="G147" s="159">
        <v>0.26700000000000002</v>
      </c>
      <c r="H147" s="159">
        <v>0.28000000000000003</v>
      </c>
      <c r="I147" s="140">
        <v>0.30399999999999999</v>
      </c>
      <c r="J147" s="159">
        <v>0.28499999999999998</v>
      </c>
      <c r="K147" s="159">
        <v>0.26</v>
      </c>
      <c r="L147" s="159">
        <v>0.33300000000000002</v>
      </c>
      <c r="M147" s="185" t="s">
        <v>37</v>
      </c>
      <c r="N147" s="182"/>
      <c r="O147" s="160">
        <v>0.27</v>
      </c>
      <c r="P147" s="211"/>
    </row>
    <row r="148" spans="1:16" ht="15.75" customHeight="1">
      <c r="A148" s="42" t="s">
        <v>294</v>
      </c>
      <c r="B148" s="140">
        <v>9.8000000000000004E-2</v>
      </c>
      <c r="C148" s="140">
        <v>9.6000000000000002E-2</v>
      </c>
      <c r="D148" s="140">
        <v>9.0999999999999998E-2</v>
      </c>
      <c r="E148" s="140">
        <v>4.7E-2</v>
      </c>
      <c r="F148" s="159">
        <v>0.109</v>
      </c>
      <c r="G148" s="159">
        <v>9.7000000000000003E-2</v>
      </c>
      <c r="H148" s="185" t="s">
        <v>37</v>
      </c>
      <c r="I148" s="140">
        <v>9.6000000000000002E-2</v>
      </c>
      <c r="J148" s="159">
        <v>0.10100000000000001</v>
      </c>
      <c r="K148" s="159">
        <v>0.13300000000000001</v>
      </c>
      <c r="L148" s="159">
        <v>8.2000000000000003E-2</v>
      </c>
      <c r="M148" s="185" t="s">
        <v>37</v>
      </c>
      <c r="N148" s="182"/>
      <c r="O148" s="160">
        <v>0.108</v>
      </c>
      <c r="P148" s="211"/>
    </row>
    <row r="149" spans="1:16" ht="15.75" customHeight="1">
      <c r="A149" s="42" t="s">
        <v>295</v>
      </c>
      <c r="B149" s="140">
        <v>0.14199999999999999</v>
      </c>
      <c r="C149" s="140">
        <v>7.4999999999999997E-2</v>
      </c>
      <c r="D149" s="140">
        <v>0.06</v>
      </c>
      <c r="E149" s="140">
        <v>3.9E-2</v>
      </c>
      <c r="F149" s="159">
        <v>9.4E-2</v>
      </c>
      <c r="G149" s="159">
        <v>0.107</v>
      </c>
      <c r="H149" s="159">
        <v>0.04</v>
      </c>
      <c r="I149" s="140">
        <v>7.4999999999999997E-2</v>
      </c>
      <c r="J149" s="159">
        <v>0.09</v>
      </c>
      <c r="K149" s="158">
        <v>0.09</v>
      </c>
      <c r="L149" s="159">
        <v>0.16500000000000001</v>
      </c>
      <c r="M149" s="185" t="s">
        <v>37</v>
      </c>
      <c r="N149" s="182"/>
      <c r="O149" s="160">
        <v>8.2000000000000003E-2</v>
      </c>
      <c r="P149" s="211"/>
    </row>
    <row r="150" spans="1:16" ht="15.75" customHeight="1">
      <c r="A150" s="42" t="s">
        <v>296</v>
      </c>
      <c r="B150" s="140">
        <v>0.18099999999999999</v>
      </c>
      <c r="C150" s="140">
        <v>0.122</v>
      </c>
      <c r="D150" s="140">
        <v>9.6000000000000002E-2</v>
      </c>
      <c r="E150" s="140">
        <v>7.9000000000000001E-2</v>
      </c>
      <c r="F150" s="159">
        <v>0.14799999999999999</v>
      </c>
      <c r="G150" s="159">
        <v>0.10299999999999999</v>
      </c>
      <c r="H150" s="159">
        <v>9.7000000000000003E-2</v>
      </c>
      <c r="I150" s="140">
        <v>0.122</v>
      </c>
      <c r="J150" s="159">
        <v>8.5000000000000006E-2</v>
      </c>
      <c r="K150" s="159">
        <v>7.2999999999999995E-2</v>
      </c>
      <c r="L150" s="159">
        <v>8.5000000000000006E-2</v>
      </c>
      <c r="M150" s="185" t="s">
        <v>37</v>
      </c>
      <c r="N150" s="182"/>
      <c r="O150" s="160">
        <v>8.3000000000000004E-2</v>
      </c>
      <c r="P150" s="211"/>
    </row>
    <row r="151" spans="1:16" ht="15.75" customHeight="1">
      <c r="A151" s="42" t="s">
        <v>297</v>
      </c>
      <c r="B151" s="181">
        <v>12.3</v>
      </c>
      <c r="C151" s="140">
        <v>7.9000000000000001E-2</v>
      </c>
      <c r="D151" s="140">
        <v>5.2999999999999999E-2</v>
      </c>
      <c r="E151" s="181" t="s">
        <v>38</v>
      </c>
      <c r="F151" s="159">
        <v>7.8E-2</v>
      </c>
      <c r="G151" s="159">
        <v>6.0999999999999999E-2</v>
      </c>
      <c r="H151" s="185" t="s">
        <v>37</v>
      </c>
      <c r="I151" s="159">
        <v>7.9000000000000001E-2</v>
      </c>
      <c r="J151" s="159">
        <v>6.8000000000000005E-2</v>
      </c>
      <c r="K151" s="159">
        <v>7.4999999999999997E-2</v>
      </c>
      <c r="L151" s="159">
        <v>3.9E-2</v>
      </c>
      <c r="M151" s="185" t="s">
        <v>37</v>
      </c>
      <c r="N151" s="182"/>
      <c r="O151" s="160">
        <v>6.2E-2</v>
      </c>
      <c r="P151" s="211"/>
    </row>
    <row r="152" spans="1:16" ht="15.75" customHeight="1">
      <c r="A152" s="42" t="s">
        <v>298</v>
      </c>
      <c r="B152" s="140">
        <v>0.27300000000000002</v>
      </c>
      <c r="C152" s="140">
        <v>0.245</v>
      </c>
      <c r="D152" s="140">
        <v>0.20799999999999999</v>
      </c>
      <c r="E152" s="140">
        <v>0.184</v>
      </c>
      <c r="F152" s="159">
        <v>0.19</v>
      </c>
      <c r="G152" s="159">
        <v>0.27600000000000002</v>
      </c>
      <c r="H152" s="159">
        <v>9.2999999999999999E-2</v>
      </c>
      <c r="I152" s="159">
        <v>0.245</v>
      </c>
      <c r="J152" s="159">
        <v>0.216</v>
      </c>
      <c r="K152" s="159">
        <v>0.18</v>
      </c>
      <c r="L152" s="159">
        <v>0.17599999999999999</v>
      </c>
      <c r="M152" s="185" t="s">
        <v>37</v>
      </c>
      <c r="N152" s="182"/>
      <c r="O152" s="160">
        <v>0.251</v>
      </c>
      <c r="P152" s="211"/>
    </row>
    <row r="153" spans="1:16" ht="15.75" customHeight="1">
      <c r="A153" s="42" t="s">
        <v>299</v>
      </c>
      <c r="B153" s="140">
        <v>0.14599999999999999</v>
      </c>
      <c r="C153" s="140">
        <v>9.4E-2</v>
      </c>
      <c r="D153" s="140">
        <v>0.155</v>
      </c>
      <c r="E153" s="140">
        <v>8.1000000000000003E-2</v>
      </c>
      <c r="F153" s="159">
        <v>0.156</v>
      </c>
      <c r="G153" s="159">
        <v>0.11600000000000001</v>
      </c>
      <c r="H153" s="159">
        <v>0.18099999999999999</v>
      </c>
      <c r="I153" s="159">
        <v>9.4E-2</v>
      </c>
      <c r="J153" s="159">
        <v>0.13100000000000001</v>
      </c>
      <c r="K153" s="159">
        <v>9.8000000000000004E-2</v>
      </c>
      <c r="L153" s="159">
        <v>8.4000000000000005E-2</v>
      </c>
      <c r="M153" s="185" t="s">
        <v>37</v>
      </c>
      <c r="N153" s="182"/>
      <c r="O153" s="160">
        <v>9.8000000000000004E-2</v>
      </c>
      <c r="P153" s="211"/>
    </row>
    <row r="154" spans="1:16" ht="15.75" customHeight="1">
      <c r="A154" s="42" t="s">
        <v>300</v>
      </c>
      <c r="B154" s="140">
        <v>0.108</v>
      </c>
      <c r="C154" s="140">
        <v>6.4000000000000001E-2</v>
      </c>
      <c r="D154" s="181" t="s">
        <v>37</v>
      </c>
      <c r="E154" s="140" t="s">
        <v>38</v>
      </c>
      <c r="F154" s="159">
        <v>8.6999999999999994E-2</v>
      </c>
      <c r="G154" s="159">
        <v>5.0999999999999997E-2</v>
      </c>
      <c r="H154" s="185" t="s">
        <v>37</v>
      </c>
      <c r="I154" s="159">
        <v>6.4000000000000001E-2</v>
      </c>
      <c r="J154" s="159">
        <v>3.7999999999999999E-2</v>
      </c>
      <c r="K154" s="159">
        <v>4.2000000000000003E-2</v>
      </c>
      <c r="L154" s="185" t="s">
        <v>37</v>
      </c>
      <c r="M154" s="185" t="s">
        <v>37</v>
      </c>
      <c r="N154" s="182"/>
      <c r="O154" s="160">
        <v>4.2000000000000003E-2</v>
      </c>
      <c r="P154" s="211"/>
    </row>
    <row r="155" spans="1:16" ht="15.75" customHeight="1">
      <c r="A155" s="42" t="s">
        <v>301</v>
      </c>
      <c r="B155" s="140">
        <v>0.68200000000000005</v>
      </c>
      <c r="C155" s="140">
        <v>0.56200000000000006</v>
      </c>
      <c r="D155" s="140">
        <v>0.626</v>
      </c>
      <c r="E155" s="140">
        <v>0.52900000000000003</v>
      </c>
      <c r="F155" s="159">
        <v>0.63</v>
      </c>
      <c r="G155" s="159">
        <v>0.57199999999999995</v>
      </c>
      <c r="H155" s="159">
        <v>0.54400000000000004</v>
      </c>
      <c r="I155" s="159">
        <v>0.56200000000000006</v>
      </c>
      <c r="J155" s="159">
        <v>0.58099999999999996</v>
      </c>
      <c r="K155" s="159">
        <v>0.56799999999999995</v>
      </c>
      <c r="L155" s="159">
        <v>0.625</v>
      </c>
      <c r="M155" s="185" t="s">
        <v>37</v>
      </c>
      <c r="N155" s="182"/>
      <c r="O155" s="160">
        <v>0.56499999999999995</v>
      </c>
      <c r="P155" s="211"/>
    </row>
    <row r="156" spans="1:16" ht="15.75" customHeight="1">
      <c r="A156" s="42" t="s">
        <v>302</v>
      </c>
      <c r="B156" s="140">
        <v>5.1999999999999998E-2</v>
      </c>
      <c r="C156" s="140">
        <v>3.6999999999999998E-2</v>
      </c>
      <c r="D156" s="181" t="s">
        <v>37</v>
      </c>
      <c r="E156" s="140" t="s">
        <v>38</v>
      </c>
      <c r="F156" s="159">
        <v>4.4999999999999998E-2</v>
      </c>
      <c r="G156" s="159">
        <v>4.9000000000000002E-2</v>
      </c>
      <c r="H156" s="185" t="s">
        <v>37</v>
      </c>
      <c r="I156" s="159">
        <v>3.6999999999999998E-2</v>
      </c>
      <c r="J156" s="159">
        <v>2.9000000000000001E-2</v>
      </c>
      <c r="K156" s="159">
        <v>2.8000000000000001E-2</v>
      </c>
      <c r="L156" s="185" t="s">
        <v>37</v>
      </c>
      <c r="M156" s="185" t="s">
        <v>37</v>
      </c>
      <c r="N156" s="16"/>
      <c r="O156" s="160">
        <v>3.1E-2</v>
      </c>
      <c r="P156" s="212"/>
    </row>
    <row r="157" spans="1:16" ht="15.75" customHeight="1">
      <c r="N157" s="11"/>
      <c r="O157" s="43"/>
    </row>
    <row r="158" spans="1:16" ht="15.75" customHeight="1">
      <c r="N158" s="11"/>
      <c r="O158" s="43"/>
    </row>
    <row r="159" spans="1:16" ht="15.75" customHeight="1">
      <c r="N159" s="11"/>
      <c r="O159" s="43"/>
    </row>
    <row r="160" spans="1:16" ht="15.75" customHeight="1">
      <c r="N160" s="11"/>
      <c r="O160" s="43"/>
    </row>
    <row r="161" spans="14:15" ht="15.75" customHeight="1">
      <c r="N161" s="11"/>
      <c r="O161" s="43"/>
    </row>
    <row r="162" spans="14:15" ht="15.75" customHeight="1">
      <c r="N162" s="11"/>
      <c r="O162" s="43"/>
    </row>
    <row r="163" spans="14:15" ht="15.75" customHeight="1">
      <c r="N163" s="11"/>
      <c r="O163" s="43"/>
    </row>
    <row r="164" spans="14:15" ht="15.75" customHeight="1">
      <c r="N164" s="11"/>
      <c r="O164" s="43"/>
    </row>
    <row r="165" spans="14:15" ht="15.75" customHeight="1">
      <c r="N165" s="11"/>
      <c r="O165" s="43"/>
    </row>
    <row r="166" spans="14:15" ht="15.75" customHeight="1">
      <c r="N166" s="11"/>
      <c r="O166" s="43"/>
    </row>
    <row r="167" spans="14:15" ht="15.75" customHeight="1">
      <c r="N167" s="11"/>
      <c r="O167" s="43"/>
    </row>
    <row r="168" spans="14:15" ht="15.75" customHeight="1">
      <c r="N168" s="11"/>
      <c r="O168" s="43"/>
    </row>
    <row r="169" spans="14:15" ht="15.75" customHeight="1">
      <c r="N169" s="11"/>
      <c r="O169" s="43"/>
    </row>
    <row r="170" spans="14:15" ht="15.75" customHeight="1">
      <c r="N170" s="11"/>
      <c r="O170" s="43"/>
    </row>
    <row r="171" spans="14:15" ht="15.75" customHeight="1">
      <c r="N171" s="11"/>
      <c r="O171" s="43"/>
    </row>
    <row r="172" spans="14:15" ht="15.75" customHeight="1">
      <c r="N172" s="11"/>
      <c r="O172" s="43"/>
    </row>
    <row r="173" spans="14:15" ht="15.75" customHeight="1">
      <c r="N173" s="11"/>
      <c r="O173" s="43"/>
    </row>
    <row r="174" spans="14:15" ht="15.75" customHeight="1">
      <c r="N174" s="11"/>
      <c r="O174" s="43"/>
    </row>
    <row r="175" spans="14:15" ht="15.75" customHeight="1">
      <c r="N175" s="11"/>
      <c r="O175" s="43"/>
    </row>
    <row r="176" spans="14:15" ht="15.75" customHeight="1">
      <c r="N176" s="11"/>
      <c r="O176" s="43"/>
    </row>
    <row r="177" spans="14:15" ht="15.75" customHeight="1">
      <c r="N177" s="11"/>
      <c r="O177" s="43"/>
    </row>
    <row r="178" spans="14:15" ht="15.75" customHeight="1">
      <c r="N178" s="11"/>
      <c r="O178" s="43"/>
    </row>
    <row r="179" spans="14:15" ht="15.75" customHeight="1">
      <c r="N179" s="11"/>
      <c r="O179" s="43"/>
    </row>
    <row r="180" spans="14:15" ht="15.75" customHeight="1">
      <c r="N180" s="11"/>
      <c r="O180" s="43"/>
    </row>
    <row r="181" spans="14:15" ht="15.75" customHeight="1">
      <c r="N181" s="11"/>
      <c r="O181" s="43"/>
    </row>
    <row r="182" spans="14:15" ht="15.75" customHeight="1">
      <c r="N182" s="11"/>
      <c r="O182" s="43"/>
    </row>
    <row r="183" spans="14:15" ht="15.75" customHeight="1">
      <c r="N183" s="11"/>
      <c r="O183" s="43"/>
    </row>
    <row r="184" spans="14:15" ht="15.75" customHeight="1">
      <c r="N184" s="11"/>
      <c r="O184" s="43"/>
    </row>
    <row r="185" spans="14:15" ht="15.75" customHeight="1">
      <c r="N185" s="11"/>
      <c r="O185" s="43"/>
    </row>
    <row r="186" spans="14:15" ht="15.75" customHeight="1">
      <c r="N186" s="11"/>
      <c r="O186" s="43"/>
    </row>
    <row r="187" spans="14:15" ht="15.75" customHeight="1">
      <c r="N187" s="11"/>
      <c r="O187" s="43"/>
    </row>
    <row r="188" spans="14:15" ht="15.75" customHeight="1">
      <c r="N188" s="11"/>
      <c r="O188" s="43"/>
    </row>
    <row r="189" spans="14:15" ht="15.75" customHeight="1">
      <c r="N189" s="11"/>
      <c r="O189" s="43"/>
    </row>
    <row r="190" spans="14:15" ht="15.75" customHeight="1">
      <c r="N190" s="11"/>
      <c r="O190" s="43"/>
    </row>
    <row r="191" spans="14:15" ht="15.75" customHeight="1">
      <c r="N191" s="11"/>
      <c r="O191" s="43"/>
    </row>
    <row r="192" spans="14:15" ht="15.75" customHeight="1">
      <c r="N192" s="11"/>
      <c r="O192" s="43"/>
    </row>
    <row r="193" spans="14:15" ht="15.75" customHeight="1">
      <c r="N193" s="11"/>
      <c r="O193" s="43"/>
    </row>
    <row r="194" spans="14:15" ht="15.75" customHeight="1">
      <c r="N194" s="11"/>
      <c r="O194" s="43"/>
    </row>
    <row r="195" spans="14:15" ht="15.75" customHeight="1">
      <c r="N195" s="11"/>
      <c r="O195" s="43"/>
    </row>
    <row r="196" spans="14:15" ht="15.75" customHeight="1">
      <c r="N196" s="11"/>
      <c r="O196" s="43"/>
    </row>
    <row r="197" spans="14:15" ht="15.75" customHeight="1">
      <c r="N197" s="11"/>
      <c r="O197" s="43"/>
    </row>
    <row r="198" spans="14:15" ht="15.75" customHeight="1">
      <c r="N198" s="11"/>
      <c r="O198" s="43"/>
    </row>
    <row r="199" spans="14:15" ht="15.75" customHeight="1">
      <c r="N199" s="11"/>
      <c r="O199" s="43"/>
    </row>
    <row r="200" spans="14:15" ht="15.75" customHeight="1">
      <c r="N200" s="11"/>
      <c r="O200" s="43"/>
    </row>
    <row r="201" spans="14:15" ht="15.75" customHeight="1">
      <c r="N201" s="11"/>
      <c r="O201" s="43"/>
    </row>
    <row r="202" spans="14:15" ht="15.75" customHeight="1">
      <c r="N202" s="11"/>
      <c r="O202" s="43"/>
    </row>
    <row r="203" spans="14:15" ht="15.75" customHeight="1">
      <c r="N203" s="11"/>
      <c r="O203" s="43"/>
    </row>
    <row r="204" spans="14:15" ht="15.75" customHeight="1">
      <c r="N204" s="11"/>
      <c r="O204" s="43"/>
    </row>
    <row r="205" spans="14:15" ht="15.75" customHeight="1">
      <c r="N205" s="11"/>
      <c r="O205" s="43"/>
    </row>
    <row r="206" spans="14:15" ht="15.75" customHeight="1">
      <c r="N206" s="11"/>
      <c r="O206" s="43"/>
    </row>
    <row r="207" spans="14:15" ht="15.75" customHeight="1">
      <c r="N207" s="11"/>
      <c r="O207" s="43"/>
    </row>
    <row r="208" spans="14:15" ht="15.75" customHeight="1">
      <c r="N208" s="11"/>
      <c r="O208" s="43"/>
    </row>
    <row r="209" spans="14:15" ht="15.75" customHeight="1">
      <c r="N209" s="11"/>
      <c r="O209" s="43"/>
    </row>
    <row r="210" spans="14:15" ht="15.75" customHeight="1">
      <c r="N210" s="11"/>
      <c r="O210" s="43"/>
    </row>
    <row r="211" spans="14:15" ht="15.75" customHeight="1">
      <c r="N211" s="11"/>
      <c r="O211" s="43"/>
    </row>
    <row r="212" spans="14:15" ht="15.75" customHeight="1">
      <c r="N212" s="11"/>
      <c r="O212" s="43"/>
    </row>
    <row r="213" spans="14:15" ht="15.75" customHeight="1">
      <c r="N213" s="11"/>
      <c r="O213" s="43"/>
    </row>
    <row r="214" spans="14:15" ht="15.75" customHeight="1">
      <c r="N214" s="11"/>
      <c r="O214" s="43"/>
    </row>
    <row r="215" spans="14:15" ht="15.75" customHeight="1">
      <c r="N215" s="11"/>
      <c r="O215" s="43"/>
    </row>
    <row r="216" spans="14:15" ht="15.75" customHeight="1">
      <c r="N216" s="11"/>
      <c r="O216" s="43"/>
    </row>
    <row r="217" spans="14:15" ht="15.75" customHeight="1">
      <c r="N217" s="11"/>
      <c r="O217" s="43"/>
    </row>
    <row r="218" spans="14:15" ht="15.75" customHeight="1">
      <c r="N218" s="11"/>
      <c r="O218" s="43"/>
    </row>
    <row r="219" spans="14:15" ht="15.75" customHeight="1">
      <c r="N219" s="11"/>
      <c r="O219" s="43"/>
    </row>
    <row r="220" spans="14:15" ht="15.75" customHeight="1">
      <c r="N220" s="11"/>
      <c r="O220" s="43"/>
    </row>
    <row r="221" spans="14:15" ht="15.75" customHeight="1">
      <c r="N221" s="11"/>
      <c r="O221" s="43"/>
    </row>
    <row r="222" spans="14:15" ht="15.75" customHeight="1">
      <c r="N222" s="11"/>
      <c r="O222" s="43"/>
    </row>
    <row r="223" spans="14:15" ht="15.75" customHeight="1">
      <c r="N223" s="11"/>
      <c r="O223" s="43"/>
    </row>
    <row r="224" spans="14:15" ht="15.75" customHeight="1">
      <c r="N224" s="11"/>
      <c r="O224" s="43"/>
    </row>
    <row r="225" spans="14:15" ht="15.75" customHeight="1">
      <c r="N225" s="11"/>
      <c r="O225" s="43"/>
    </row>
    <row r="226" spans="14:15" ht="15.75" customHeight="1">
      <c r="N226" s="11"/>
      <c r="O226" s="43"/>
    </row>
    <row r="227" spans="14:15" ht="15.75" customHeight="1">
      <c r="N227" s="11"/>
      <c r="O227" s="43"/>
    </row>
    <row r="228" spans="14:15" ht="15.75" customHeight="1">
      <c r="N228" s="11"/>
      <c r="O228" s="43"/>
    </row>
    <row r="229" spans="14:15" ht="15.75" customHeight="1">
      <c r="N229" s="11"/>
      <c r="O229" s="43"/>
    </row>
    <row r="230" spans="14:15" ht="15.75" customHeight="1">
      <c r="N230" s="11"/>
      <c r="O230" s="43"/>
    </row>
    <row r="231" spans="14:15" ht="15.75" customHeight="1">
      <c r="N231" s="11"/>
      <c r="O231" s="43"/>
    </row>
    <row r="232" spans="14:15" ht="15.75" customHeight="1">
      <c r="N232" s="11"/>
      <c r="O232" s="43"/>
    </row>
    <row r="233" spans="14:15" ht="15.75" customHeight="1">
      <c r="N233" s="11"/>
      <c r="O233" s="43"/>
    </row>
    <row r="234" spans="14:15" ht="15.75" customHeight="1">
      <c r="N234" s="11"/>
      <c r="O234" s="43"/>
    </row>
    <row r="235" spans="14:15" ht="15.75" customHeight="1">
      <c r="N235" s="11"/>
      <c r="O235" s="43"/>
    </row>
    <row r="236" spans="14:15" ht="15.75" customHeight="1">
      <c r="N236" s="11"/>
      <c r="O236" s="43"/>
    </row>
    <row r="237" spans="14:15" ht="15.75" customHeight="1">
      <c r="N237" s="11"/>
      <c r="O237" s="43"/>
    </row>
    <row r="238" spans="14:15" ht="15.75" customHeight="1">
      <c r="N238" s="11"/>
      <c r="O238" s="43"/>
    </row>
    <row r="239" spans="14:15" ht="15.75" customHeight="1">
      <c r="N239" s="11"/>
      <c r="O239" s="43"/>
    </row>
    <row r="240" spans="14:15" ht="15.75" customHeight="1">
      <c r="N240" s="11"/>
      <c r="O240" s="43"/>
    </row>
    <row r="241" spans="14:15" ht="15.75" customHeight="1">
      <c r="N241" s="11"/>
      <c r="O241" s="43"/>
    </row>
    <row r="242" spans="14:15" ht="15.75" customHeight="1">
      <c r="N242" s="11"/>
      <c r="O242" s="43"/>
    </row>
    <row r="243" spans="14:15" ht="15.75" customHeight="1">
      <c r="N243" s="11"/>
      <c r="O243" s="43"/>
    </row>
    <row r="244" spans="14:15" ht="15.75" customHeight="1">
      <c r="N244" s="11"/>
      <c r="O244" s="43"/>
    </row>
    <row r="245" spans="14:15" ht="15.75" customHeight="1">
      <c r="N245" s="11"/>
      <c r="O245" s="43"/>
    </row>
    <row r="246" spans="14:15" ht="15.75" customHeight="1">
      <c r="N246" s="11"/>
      <c r="O246" s="43"/>
    </row>
    <row r="247" spans="14:15" ht="15.75" customHeight="1">
      <c r="N247" s="11"/>
      <c r="O247" s="43"/>
    </row>
    <row r="248" spans="14:15" ht="15.75" customHeight="1">
      <c r="N248" s="11"/>
      <c r="O248" s="43"/>
    </row>
    <row r="249" spans="14:15" ht="15.75" customHeight="1">
      <c r="N249" s="11"/>
      <c r="O249" s="43"/>
    </row>
    <row r="250" spans="14:15" ht="15.75" customHeight="1">
      <c r="N250" s="11"/>
      <c r="O250" s="43"/>
    </row>
    <row r="251" spans="14:15" ht="15.75" customHeight="1">
      <c r="N251" s="11"/>
      <c r="O251" s="43"/>
    </row>
    <row r="252" spans="14:15" ht="15.75" customHeight="1">
      <c r="N252" s="11"/>
      <c r="O252" s="43"/>
    </row>
    <row r="253" spans="14:15" ht="15.75" customHeight="1">
      <c r="N253" s="11"/>
      <c r="O253" s="43"/>
    </row>
    <row r="254" spans="14:15" ht="15.75" customHeight="1">
      <c r="N254" s="11"/>
      <c r="O254" s="43"/>
    </row>
    <row r="255" spans="14:15" ht="15.75" customHeight="1">
      <c r="N255" s="11"/>
      <c r="O255" s="43"/>
    </row>
    <row r="256" spans="14:15" ht="15.75" customHeight="1">
      <c r="N256" s="11"/>
      <c r="O256" s="43"/>
    </row>
    <row r="257" spans="14:15" ht="15.75" customHeight="1">
      <c r="N257" s="11"/>
      <c r="O257" s="43"/>
    </row>
    <row r="258" spans="14:15" ht="15.75" customHeight="1">
      <c r="N258" s="11"/>
      <c r="O258" s="43"/>
    </row>
    <row r="259" spans="14:15" ht="15.75" customHeight="1">
      <c r="N259" s="11"/>
      <c r="O259" s="43"/>
    </row>
    <row r="260" spans="14:15" ht="15.75" customHeight="1">
      <c r="N260" s="11"/>
      <c r="O260" s="43"/>
    </row>
    <row r="261" spans="14:15" ht="15.75" customHeight="1">
      <c r="N261" s="11"/>
      <c r="O261" s="43"/>
    </row>
    <row r="262" spans="14:15" ht="15.75" customHeight="1">
      <c r="N262" s="11"/>
      <c r="O262" s="43"/>
    </row>
    <row r="263" spans="14:15" ht="15.75" customHeight="1">
      <c r="N263" s="11"/>
      <c r="O263" s="43"/>
    </row>
    <row r="264" spans="14:15" ht="15.75" customHeight="1">
      <c r="N264" s="11"/>
      <c r="O264" s="43"/>
    </row>
    <row r="265" spans="14:15" ht="15.75" customHeight="1">
      <c r="N265" s="11"/>
      <c r="O265" s="43"/>
    </row>
    <row r="266" spans="14:15" ht="15.75" customHeight="1">
      <c r="N266" s="11"/>
      <c r="O266" s="43"/>
    </row>
    <row r="267" spans="14:15" ht="15.75" customHeight="1">
      <c r="N267" s="11"/>
      <c r="O267" s="43"/>
    </row>
    <row r="268" spans="14:15" ht="15.75" customHeight="1">
      <c r="N268" s="11"/>
      <c r="O268" s="43"/>
    </row>
    <row r="269" spans="14:15" ht="15.75" customHeight="1">
      <c r="N269" s="11"/>
      <c r="O269" s="43"/>
    </row>
    <row r="270" spans="14:15" ht="15.75" customHeight="1">
      <c r="N270" s="11"/>
      <c r="O270" s="43"/>
    </row>
    <row r="271" spans="14:15" ht="15.75" customHeight="1">
      <c r="N271" s="11"/>
      <c r="O271" s="43"/>
    </row>
    <row r="272" spans="14:15" ht="15.75" customHeight="1">
      <c r="N272" s="11"/>
      <c r="O272" s="43"/>
    </row>
    <row r="273" spans="14:15" ht="15.75" customHeight="1">
      <c r="N273" s="11"/>
      <c r="O273" s="43"/>
    </row>
    <row r="274" spans="14:15" ht="15.75" customHeight="1">
      <c r="N274" s="11"/>
      <c r="O274" s="43"/>
    </row>
    <row r="275" spans="14:15" ht="15.75" customHeight="1">
      <c r="N275" s="11"/>
      <c r="O275" s="43"/>
    </row>
    <row r="276" spans="14:15" ht="15.75" customHeight="1">
      <c r="N276" s="11"/>
      <c r="O276" s="43"/>
    </row>
    <row r="277" spans="14:15" ht="15.75" customHeight="1">
      <c r="N277" s="11"/>
      <c r="O277" s="43"/>
    </row>
    <row r="278" spans="14:15" ht="15.75" customHeight="1">
      <c r="N278" s="11"/>
      <c r="O278" s="43"/>
    </row>
    <row r="279" spans="14:15" ht="15.75" customHeight="1">
      <c r="N279" s="11"/>
      <c r="O279" s="43"/>
    </row>
    <row r="280" spans="14:15" ht="15.75" customHeight="1">
      <c r="N280" s="11"/>
      <c r="O280" s="43"/>
    </row>
    <row r="281" spans="14:15" ht="15.75" customHeight="1">
      <c r="N281" s="11"/>
      <c r="O281" s="43"/>
    </row>
    <row r="282" spans="14:15" ht="15.75" customHeight="1">
      <c r="N282" s="11"/>
      <c r="O282" s="43"/>
    </row>
    <row r="283" spans="14:15" ht="15.75" customHeight="1">
      <c r="N283" s="11"/>
      <c r="O283" s="43"/>
    </row>
    <row r="284" spans="14:15" ht="15.75" customHeight="1">
      <c r="N284" s="11"/>
      <c r="O284" s="43"/>
    </row>
    <row r="285" spans="14:15" ht="15.75" customHeight="1">
      <c r="N285" s="11"/>
      <c r="O285" s="43"/>
    </row>
    <row r="286" spans="14:15" ht="15.75" customHeight="1">
      <c r="N286" s="11"/>
      <c r="O286" s="43"/>
    </row>
    <row r="287" spans="14:15" ht="15.75" customHeight="1">
      <c r="N287" s="11"/>
      <c r="O287" s="43"/>
    </row>
    <row r="288" spans="14:15" ht="15.75" customHeight="1">
      <c r="N288" s="11"/>
      <c r="O288" s="43"/>
    </row>
    <row r="289" spans="14:15" ht="15.75" customHeight="1">
      <c r="N289" s="11"/>
      <c r="O289" s="43"/>
    </row>
    <row r="290" spans="14:15" ht="15.75" customHeight="1">
      <c r="N290" s="11"/>
      <c r="O290" s="43"/>
    </row>
    <row r="291" spans="14:15" ht="15.75" customHeight="1">
      <c r="N291" s="11"/>
      <c r="O291" s="43"/>
    </row>
    <row r="292" spans="14:15" ht="15.75" customHeight="1">
      <c r="N292" s="11"/>
      <c r="O292" s="43"/>
    </row>
    <row r="293" spans="14:15" ht="15.75" customHeight="1">
      <c r="N293" s="11"/>
      <c r="O293" s="43"/>
    </row>
    <row r="294" spans="14:15" ht="15.75" customHeight="1">
      <c r="N294" s="11"/>
      <c r="O294" s="43"/>
    </row>
    <row r="295" spans="14:15" ht="15.75" customHeight="1">
      <c r="N295" s="11"/>
      <c r="O295" s="43"/>
    </row>
    <row r="296" spans="14:15" ht="15.75" customHeight="1">
      <c r="N296" s="11"/>
      <c r="O296" s="43"/>
    </row>
    <row r="297" spans="14:15" ht="15.75" customHeight="1">
      <c r="N297" s="11"/>
      <c r="O297" s="43"/>
    </row>
    <row r="298" spans="14:15" ht="15.75" customHeight="1">
      <c r="N298" s="11"/>
      <c r="O298" s="43"/>
    </row>
    <row r="299" spans="14:15" ht="15.75" customHeight="1">
      <c r="N299" s="11"/>
      <c r="O299" s="43"/>
    </row>
    <row r="300" spans="14:15" ht="15.75" customHeight="1">
      <c r="N300" s="11"/>
      <c r="O300" s="43"/>
    </row>
    <row r="301" spans="14:15" ht="15.75" customHeight="1">
      <c r="N301" s="11"/>
      <c r="O301" s="43"/>
    </row>
    <row r="302" spans="14:15" ht="15.75" customHeight="1">
      <c r="N302" s="11"/>
      <c r="O302" s="43"/>
    </row>
    <row r="303" spans="14:15" ht="15.75" customHeight="1">
      <c r="N303" s="11"/>
      <c r="O303" s="43"/>
    </row>
    <row r="304" spans="14:15" ht="15.75" customHeight="1">
      <c r="N304" s="11"/>
      <c r="O304" s="43"/>
    </row>
    <row r="305" spans="14:15" ht="15.75" customHeight="1">
      <c r="N305" s="11"/>
      <c r="O305" s="43"/>
    </row>
    <row r="306" spans="14:15" ht="15.75" customHeight="1">
      <c r="N306" s="11"/>
      <c r="O306" s="43"/>
    </row>
    <row r="307" spans="14:15" ht="15.75" customHeight="1">
      <c r="N307" s="11"/>
      <c r="O307" s="43"/>
    </row>
    <row r="308" spans="14:15" ht="15.75" customHeight="1">
      <c r="N308" s="11"/>
      <c r="O308" s="43"/>
    </row>
    <row r="309" spans="14:15" ht="15.75" customHeight="1">
      <c r="N309" s="11"/>
      <c r="O309" s="43"/>
    </row>
    <row r="310" spans="14:15" ht="15.75" customHeight="1">
      <c r="N310" s="11"/>
      <c r="O310" s="43"/>
    </row>
    <row r="311" spans="14:15" ht="15.75" customHeight="1">
      <c r="N311" s="11"/>
      <c r="O311" s="43"/>
    </row>
    <row r="312" spans="14:15" ht="15.75" customHeight="1">
      <c r="N312" s="11"/>
      <c r="O312" s="43"/>
    </row>
    <row r="313" spans="14:15" ht="15.75" customHeight="1">
      <c r="N313" s="11"/>
      <c r="O313" s="43"/>
    </row>
    <row r="314" spans="14:15" ht="15.75" customHeight="1">
      <c r="N314" s="11"/>
      <c r="O314" s="43"/>
    </row>
    <row r="315" spans="14:15" ht="15.75" customHeight="1">
      <c r="N315" s="11"/>
      <c r="O315" s="43"/>
    </row>
    <row r="316" spans="14:15" ht="15.75" customHeight="1">
      <c r="N316" s="11"/>
      <c r="O316" s="43"/>
    </row>
    <row r="317" spans="14:15" ht="15.75" customHeight="1">
      <c r="N317" s="11"/>
      <c r="O317" s="43"/>
    </row>
    <row r="318" spans="14:15" ht="15.75" customHeight="1">
      <c r="N318" s="11"/>
      <c r="O318" s="43"/>
    </row>
    <row r="319" spans="14:15" ht="15.75" customHeight="1">
      <c r="N319" s="11"/>
      <c r="O319" s="43"/>
    </row>
    <row r="320" spans="14:15" ht="15.75" customHeight="1">
      <c r="N320" s="11"/>
      <c r="O320" s="43"/>
    </row>
    <row r="321" spans="14:15" ht="15.75" customHeight="1">
      <c r="N321" s="11"/>
      <c r="O321" s="43"/>
    </row>
    <row r="322" spans="14:15" ht="15.75" customHeight="1">
      <c r="N322" s="11"/>
      <c r="O322" s="43"/>
    </row>
    <row r="323" spans="14:15" ht="15.75" customHeight="1">
      <c r="N323" s="11"/>
      <c r="O323" s="43"/>
    </row>
    <row r="324" spans="14:15" ht="15.75" customHeight="1">
      <c r="N324" s="11"/>
      <c r="O324" s="43"/>
    </row>
    <row r="325" spans="14:15" ht="15.75" customHeight="1">
      <c r="N325" s="11"/>
      <c r="O325" s="43"/>
    </row>
    <row r="326" spans="14:15" ht="15.75" customHeight="1">
      <c r="N326" s="11"/>
      <c r="O326" s="43"/>
    </row>
    <row r="327" spans="14:15" ht="15.75" customHeight="1">
      <c r="N327" s="11"/>
      <c r="O327" s="43"/>
    </row>
    <row r="328" spans="14:15" ht="15.75" customHeight="1">
      <c r="N328" s="11"/>
      <c r="O328" s="43"/>
    </row>
    <row r="329" spans="14:15" ht="15.75" customHeight="1">
      <c r="N329" s="11"/>
      <c r="O329" s="43"/>
    </row>
    <row r="330" spans="14:15" ht="15.75" customHeight="1">
      <c r="N330" s="11"/>
      <c r="O330" s="43"/>
    </row>
    <row r="331" spans="14:15" ht="15.75" customHeight="1">
      <c r="N331" s="11"/>
      <c r="O331" s="43"/>
    </row>
    <row r="332" spans="14:15" ht="15.75" customHeight="1">
      <c r="N332" s="11"/>
      <c r="O332" s="43"/>
    </row>
    <row r="333" spans="14:15" ht="15.75" customHeight="1">
      <c r="N333" s="11"/>
      <c r="O333" s="43"/>
    </row>
    <row r="334" spans="14:15" ht="15.75" customHeight="1">
      <c r="N334" s="11"/>
      <c r="O334" s="43"/>
    </row>
    <row r="335" spans="14:15" ht="15.75" customHeight="1">
      <c r="N335" s="11"/>
      <c r="O335" s="43"/>
    </row>
    <row r="336" spans="14:15" ht="15.75" customHeight="1">
      <c r="N336" s="11"/>
      <c r="O336" s="43"/>
    </row>
    <row r="337" spans="14:15" ht="15.75" customHeight="1">
      <c r="N337" s="11"/>
      <c r="O337" s="43"/>
    </row>
    <row r="338" spans="14:15" ht="15.75" customHeight="1">
      <c r="N338" s="11"/>
      <c r="O338" s="43"/>
    </row>
    <row r="339" spans="14:15" ht="15.75" customHeight="1">
      <c r="N339" s="11"/>
      <c r="O339" s="43"/>
    </row>
    <row r="340" spans="14:15" ht="15.75" customHeight="1">
      <c r="N340" s="11"/>
      <c r="O340" s="43"/>
    </row>
    <row r="341" spans="14:15" ht="15.75" customHeight="1">
      <c r="N341" s="11"/>
      <c r="O341" s="43"/>
    </row>
    <row r="342" spans="14:15" ht="15.75" customHeight="1">
      <c r="N342" s="11"/>
      <c r="O342" s="43"/>
    </row>
    <row r="343" spans="14:15" ht="15.75" customHeight="1">
      <c r="N343" s="11"/>
      <c r="O343" s="43"/>
    </row>
    <row r="344" spans="14:15" ht="15.75" customHeight="1">
      <c r="N344" s="11"/>
      <c r="O344" s="43"/>
    </row>
    <row r="345" spans="14:15" ht="15.75" customHeight="1">
      <c r="N345" s="11"/>
      <c r="O345" s="43"/>
    </row>
    <row r="346" spans="14:15" ht="15.75" customHeight="1">
      <c r="N346" s="11"/>
      <c r="O346" s="43"/>
    </row>
    <row r="347" spans="14:15" ht="15.75" customHeight="1">
      <c r="N347" s="11"/>
      <c r="O347" s="43"/>
    </row>
    <row r="348" spans="14:15" ht="15.75" customHeight="1">
      <c r="N348" s="11"/>
      <c r="O348" s="43"/>
    </row>
    <row r="349" spans="14:15" ht="15.75" customHeight="1">
      <c r="N349" s="11"/>
      <c r="O349" s="43"/>
    </row>
    <row r="350" spans="14:15" ht="15.75" customHeight="1">
      <c r="N350" s="11"/>
      <c r="O350" s="43"/>
    </row>
    <row r="351" spans="14:15" ht="15.75" customHeight="1">
      <c r="N351" s="11"/>
      <c r="O351" s="43"/>
    </row>
    <row r="352" spans="14:15" ht="15.75" customHeight="1">
      <c r="N352" s="11"/>
      <c r="O352" s="43"/>
    </row>
    <row r="353" spans="14:15" ht="15.75" customHeight="1">
      <c r="N353" s="11"/>
      <c r="O353" s="43"/>
    </row>
    <row r="354" spans="14:15" ht="15.75" customHeight="1">
      <c r="N354" s="11"/>
      <c r="O354" s="43"/>
    </row>
    <row r="355" spans="14:15" ht="15.75" customHeight="1">
      <c r="N355" s="11"/>
      <c r="O355" s="43"/>
    </row>
    <row r="356" spans="14:15" ht="15.75" customHeight="1">
      <c r="N356" s="11"/>
      <c r="O356" s="43"/>
    </row>
    <row r="357" spans="14:15" ht="15.75" customHeight="1">
      <c r="N357" s="11"/>
      <c r="O357" s="43"/>
    </row>
    <row r="358" spans="14:15" ht="15.75" customHeight="1">
      <c r="N358" s="11"/>
      <c r="O358" s="43"/>
    </row>
    <row r="359" spans="14:15" ht="15.75" customHeight="1">
      <c r="N359" s="11"/>
      <c r="O359" s="43"/>
    </row>
    <row r="360" spans="14:15" ht="15.75" customHeight="1">
      <c r="N360" s="11"/>
      <c r="O360" s="43"/>
    </row>
    <row r="361" spans="14:15" ht="15.75" customHeight="1">
      <c r="N361" s="11"/>
      <c r="O361" s="43"/>
    </row>
    <row r="362" spans="14:15" ht="15.75" customHeight="1">
      <c r="N362" s="11"/>
      <c r="O362" s="43"/>
    </row>
    <row r="363" spans="14:15" ht="15.75" customHeight="1">
      <c r="N363" s="11"/>
      <c r="O363" s="43"/>
    </row>
    <row r="364" spans="14:15" ht="15.75" customHeight="1">
      <c r="N364" s="11"/>
      <c r="O364" s="43"/>
    </row>
    <row r="365" spans="14:15" ht="15.75" customHeight="1">
      <c r="N365" s="11"/>
      <c r="O365" s="43"/>
    </row>
    <row r="366" spans="14:15" ht="15.75" customHeight="1">
      <c r="N366" s="11"/>
      <c r="O366" s="43"/>
    </row>
    <row r="367" spans="14:15" ht="15.75" customHeight="1">
      <c r="N367" s="11"/>
      <c r="O367" s="43"/>
    </row>
    <row r="368" spans="14:15" ht="15.75" customHeight="1">
      <c r="N368" s="11"/>
      <c r="O368" s="43"/>
    </row>
    <row r="369" spans="14:15" ht="15.75" customHeight="1">
      <c r="N369" s="11"/>
      <c r="O369" s="43"/>
    </row>
    <row r="370" spans="14:15" ht="15.75" customHeight="1">
      <c r="N370" s="11"/>
      <c r="O370" s="43"/>
    </row>
    <row r="371" spans="14:15" ht="15.75" customHeight="1">
      <c r="N371" s="11"/>
      <c r="O371" s="43"/>
    </row>
    <row r="372" spans="14:15" ht="15.75" customHeight="1">
      <c r="N372" s="11"/>
      <c r="O372" s="43"/>
    </row>
    <row r="373" spans="14:15" ht="15.75" customHeight="1">
      <c r="N373" s="11"/>
      <c r="O373" s="43"/>
    </row>
    <row r="374" spans="14:15" ht="15.75" customHeight="1">
      <c r="N374" s="11"/>
      <c r="O374" s="43"/>
    </row>
    <row r="375" spans="14:15" ht="15.75" customHeight="1">
      <c r="N375" s="11"/>
      <c r="O375" s="43"/>
    </row>
    <row r="376" spans="14:15" ht="15.75" customHeight="1">
      <c r="N376" s="11"/>
      <c r="O376" s="43"/>
    </row>
    <row r="377" spans="14:15" ht="15.75" customHeight="1">
      <c r="N377" s="11"/>
      <c r="O377" s="43"/>
    </row>
    <row r="378" spans="14:15" ht="15.75" customHeight="1">
      <c r="N378" s="11"/>
      <c r="O378" s="43"/>
    </row>
    <row r="379" spans="14:15" ht="15.75" customHeight="1">
      <c r="N379" s="11"/>
      <c r="O379" s="43"/>
    </row>
    <row r="380" spans="14:15" ht="15.75" customHeight="1">
      <c r="N380" s="11"/>
      <c r="O380" s="43"/>
    </row>
    <row r="381" spans="14:15" ht="15.75" customHeight="1">
      <c r="N381" s="11"/>
      <c r="O381" s="43"/>
    </row>
    <row r="382" spans="14:15" ht="15.75" customHeight="1">
      <c r="N382" s="11"/>
      <c r="O382" s="43"/>
    </row>
    <row r="383" spans="14:15" ht="15.75" customHeight="1">
      <c r="N383" s="11"/>
      <c r="O383" s="43"/>
    </row>
    <row r="384" spans="14:15" ht="15.75" customHeight="1">
      <c r="N384" s="11"/>
      <c r="O384" s="43"/>
    </row>
    <row r="385" spans="14:15" ht="15.75" customHeight="1">
      <c r="N385" s="11"/>
      <c r="O385" s="43"/>
    </row>
    <row r="386" spans="14:15" ht="15.75" customHeight="1">
      <c r="N386" s="11"/>
      <c r="O386" s="43"/>
    </row>
    <row r="387" spans="14:15" ht="15.75" customHeight="1">
      <c r="N387" s="11"/>
      <c r="O387" s="43"/>
    </row>
    <row r="388" spans="14:15" ht="15.75" customHeight="1">
      <c r="N388" s="11"/>
      <c r="O388" s="43"/>
    </row>
    <row r="389" spans="14:15" ht="15.75" customHeight="1">
      <c r="N389" s="11"/>
      <c r="O389" s="43"/>
    </row>
    <row r="390" spans="14:15" ht="15.75" customHeight="1">
      <c r="N390" s="11"/>
      <c r="O390" s="43"/>
    </row>
    <row r="391" spans="14:15" ht="15.75" customHeight="1">
      <c r="N391" s="11"/>
      <c r="O391" s="43"/>
    </row>
    <row r="392" spans="14:15" ht="15.75" customHeight="1">
      <c r="N392" s="11"/>
      <c r="O392" s="43"/>
    </row>
    <row r="393" spans="14:15" ht="15.75" customHeight="1">
      <c r="N393" s="11"/>
      <c r="O393" s="43"/>
    </row>
    <row r="394" spans="14:15" ht="15.75" customHeight="1">
      <c r="N394" s="11"/>
      <c r="O394" s="43"/>
    </row>
    <row r="395" spans="14:15" ht="15.75" customHeight="1">
      <c r="N395" s="11"/>
      <c r="O395" s="43"/>
    </row>
    <row r="396" spans="14:15" ht="15.75" customHeight="1">
      <c r="N396" s="11"/>
      <c r="O396" s="43"/>
    </row>
    <row r="397" spans="14:15" ht="15.75" customHeight="1">
      <c r="N397" s="11"/>
      <c r="O397" s="43"/>
    </row>
    <row r="398" spans="14:15" ht="15.75" customHeight="1">
      <c r="N398" s="11"/>
      <c r="O398" s="43"/>
    </row>
    <row r="399" spans="14:15" ht="15.75" customHeight="1">
      <c r="N399" s="11"/>
      <c r="O399" s="43"/>
    </row>
    <row r="400" spans="14:15" ht="15.75" customHeight="1">
      <c r="N400" s="11"/>
      <c r="O400" s="43"/>
    </row>
    <row r="401" spans="14:15" ht="15.75" customHeight="1">
      <c r="N401" s="11"/>
      <c r="O401" s="43"/>
    </row>
    <row r="402" spans="14:15" ht="15.75" customHeight="1">
      <c r="N402" s="11"/>
      <c r="O402" s="43"/>
    </row>
    <row r="403" spans="14:15" ht="15.75" customHeight="1">
      <c r="N403" s="11"/>
      <c r="O403" s="43"/>
    </row>
    <row r="404" spans="14:15" ht="15.75" customHeight="1">
      <c r="N404" s="11"/>
      <c r="O404" s="43"/>
    </row>
    <row r="405" spans="14:15" ht="15.75" customHeight="1">
      <c r="N405" s="11"/>
      <c r="O405" s="43"/>
    </row>
    <row r="406" spans="14:15" ht="15.75" customHeight="1">
      <c r="N406" s="11"/>
      <c r="O406" s="43"/>
    </row>
    <row r="407" spans="14:15" ht="15.75" customHeight="1">
      <c r="N407" s="11"/>
      <c r="O407" s="43"/>
    </row>
    <row r="408" spans="14:15" ht="15.75" customHeight="1">
      <c r="N408" s="11"/>
      <c r="O408" s="43"/>
    </row>
    <row r="409" spans="14:15" ht="15.75" customHeight="1">
      <c r="N409" s="11"/>
      <c r="O409" s="43"/>
    </row>
    <row r="410" spans="14:15" ht="15.75" customHeight="1">
      <c r="N410" s="11"/>
      <c r="O410" s="43"/>
    </row>
    <row r="411" spans="14:15" ht="15.75" customHeight="1">
      <c r="N411" s="11"/>
      <c r="O411" s="43"/>
    </row>
    <row r="412" spans="14:15" ht="15.75" customHeight="1">
      <c r="N412" s="11"/>
      <c r="O412" s="43"/>
    </row>
    <row r="413" spans="14:15" ht="15.75" customHeight="1">
      <c r="N413" s="11"/>
      <c r="O413" s="43"/>
    </row>
    <row r="414" spans="14:15" ht="15.75" customHeight="1">
      <c r="N414" s="11"/>
      <c r="O414" s="43"/>
    </row>
    <row r="415" spans="14:15" ht="15.75" customHeight="1">
      <c r="N415" s="11"/>
      <c r="O415" s="43"/>
    </row>
    <row r="416" spans="14:15" ht="15.75" customHeight="1">
      <c r="N416" s="11"/>
      <c r="O416" s="43"/>
    </row>
    <row r="417" spans="14:15" ht="15.75" customHeight="1">
      <c r="N417" s="11"/>
      <c r="O417" s="43"/>
    </row>
    <row r="418" spans="14:15" ht="15.75" customHeight="1">
      <c r="N418" s="11"/>
      <c r="O418" s="43"/>
    </row>
    <row r="419" spans="14:15" ht="15.75" customHeight="1">
      <c r="N419" s="11"/>
      <c r="O419" s="43"/>
    </row>
    <row r="420" spans="14:15" ht="15.75" customHeight="1">
      <c r="N420" s="11"/>
      <c r="O420" s="43"/>
    </row>
    <row r="421" spans="14:15" ht="15.75" customHeight="1">
      <c r="N421" s="11"/>
      <c r="O421" s="43"/>
    </row>
    <row r="422" spans="14:15" ht="15.75" customHeight="1">
      <c r="N422" s="11"/>
      <c r="O422" s="43"/>
    </row>
    <row r="423" spans="14:15" ht="15.75" customHeight="1">
      <c r="N423" s="11"/>
      <c r="O423" s="43"/>
    </row>
    <row r="424" spans="14:15" ht="15.75" customHeight="1">
      <c r="N424" s="11"/>
      <c r="O424" s="43"/>
    </row>
    <row r="425" spans="14:15" ht="15.75" customHeight="1">
      <c r="N425" s="11"/>
      <c r="O425" s="43"/>
    </row>
    <row r="426" spans="14:15" ht="15.75" customHeight="1">
      <c r="N426" s="11"/>
      <c r="O426" s="43"/>
    </row>
    <row r="427" spans="14:15" ht="15.75" customHeight="1">
      <c r="N427" s="11"/>
      <c r="O427" s="43"/>
    </row>
    <row r="428" spans="14:15" ht="15.75" customHeight="1">
      <c r="N428" s="11"/>
      <c r="O428" s="43"/>
    </row>
    <row r="429" spans="14:15" ht="15.75" customHeight="1">
      <c r="N429" s="11"/>
      <c r="O429" s="43"/>
    </row>
    <row r="430" spans="14:15" ht="15.75" customHeight="1">
      <c r="N430" s="11"/>
      <c r="O430" s="43"/>
    </row>
    <row r="431" spans="14:15" ht="15.75" customHeight="1">
      <c r="N431" s="11"/>
      <c r="O431" s="43"/>
    </row>
    <row r="432" spans="14:15" ht="15.75" customHeight="1">
      <c r="N432" s="11"/>
      <c r="O432" s="43"/>
    </row>
    <row r="433" spans="14:15" ht="15.75" customHeight="1">
      <c r="N433" s="11"/>
      <c r="O433" s="43"/>
    </row>
    <row r="434" spans="14:15" ht="15.75" customHeight="1">
      <c r="N434" s="11"/>
      <c r="O434" s="43"/>
    </row>
    <row r="435" spans="14:15" ht="15.75" customHeight="1">
      <c r="N435" s="11"/>
      <c r="O435" s="43"/>
    </row>
    <row r="436" spans="14:15" ht="15.75" customHeight="1">
      <c r="N436" s="11"/>
      <c r="O436" s="43"/>
    </row>
    <row r="437" spans="14:15" ht="15.75" customHeight="1">
      <c r="N437" s="11"/>
      <c r="O437" s="43"/>
    </row>
    <row r="438" spans="14:15" ht="15.75" customHeight="1">
      <c r="N438" s="11"/>
      <c r="O438" s="43"/>
    </row>
    <row r="439" spans="14:15" ht="15.75" customHeight="1">
      <c r="N439" s="11"/>
      <c r="O439" s="43"/>
    </row>
    <row r="440" spans="14:15" ht="15.75" customHeight="1">
      <c r="N440" s="11"/>
      <c r="O440" s="43"/>
    </row>
    <row r="441" spans="14:15" ht="15.75" customHeight="1">
      <c r="N441" s="11"/>
      <c r="O441" s="43"/>
    </row>
    <row r="442" spans="14:15" ht="15.75" customHeight="1">
      <c r="N442" s="11"/>
      <c r="O442" s="43"/>
    </row>
    <row r="443" spans="14:15" ht="15.75" customHeight="1">
      <c r="N443" s="11"/>
      <c r="O443" s="43"/>
    </row>
    <row r="444" spans="14:15" ht="15.75" customHeight="1">
      <c r="N444" s="11"/>
      <c r="O444" s="43"/>
    </row>
    <row r="445" spans="14:15" ht="15.75" customHeight="1">
      <c r="N445" s="11"/>
      <c r="O445" s="43"/>
    </row>
    <row r="446" spans="14:15" ht="15.75" customHeight="1">
      <c r="N446" s="11"/>
      <c r="O446" s="43"/>
    </row>
    <row r="447" spans="14:15" ht="15.75" customHeight="1">
      <c r="N447" s="11"/>
      <c r="O447" s="43"/>
    </row>
    <row r="448" spans="14:15" ht="15.75" customHeight="1">
      <c r="N448" s="11"/>
      <c r="O448" s="43"/>
    </row>
    <row r="449" spans="14:15" ht="15.75" customHeight="1">
      <c r="N449" s="11"/>
      <c r="O449" s="43"/>
    </row>
    <row r="450" spans="14:15" ht="15.75" customHeight="1">
      <c r="N450" s="11"/>
      <c r="O450" s="43"/>
    </row>
    <row r="451" spans="14:15" ht="15.75" customHeight="1">
      <c r="N451" s="11"/>
      <c r="O451" s="43"/>
    </row>
    <row r="452" spans="14:15" ht="15.75" customHeight="1">
      <c r="N452" s="11"/>
      <c r="O452" s="43"/>
    </row>
    <row r="453" spans="14:15" ht="15.75" customHeight="1">
      <c r="N453" s="11"/>
      <c r="O453" s="43"/>
    </row>
    <row r="454" spans="14:15" ht="15.75" customHeight="1">
      <c r="N454" s="11"/>
      <c r="O454" s="43"/>
    </row>
    <row r="455" spans="14:15" ht="15.75" customHeight="1">
      <c r="N455" s="11"/>
      <c r="O455" s="43"/>
    </row>
    <row r="456" spans="14:15" ht="15.75" customHeight="1">
      <c r="N456" s="11"/>
      <c r="O456" s="43"/>
    </row>
    <row r="457" spans="14:15" ht="15.75" customHeight="1">
      <c r="N457" s="11"/>
      <c r="O457" s="43"/>
    </row>
    <row r="458" spans="14:15" ht="15.75" customHeight="1">
      <c r="N458" s="11"/>
      <c r="O458" s="43"/>
    </row>
    <row r="459" spans="14:15" ht="15.75" customHeight="1">
      <c r="N459" s="11"/>
      <c r="O459" s="43"/>
    </row>
    <row r="460" spans="14:15" ht="15.75" customHeight="1">
      <c r="N460" s="11"/>
      <c r="O460" s="43"/>
    </row>
    <row r="461" spans="14:15" ht="15.75" customHeight="1">
      <c r="N461" s="11"/>
      <c r="O461" s="43"/>
    </row>
    <row r="462" spans="14:15" ht="15.75" customHeight="1">
      <c r="N462" s="11"/>
      <c r="O462" s="43"/>
    </row>
    <row r="463" spans="14:15" ht="15.75" customHeight="1">
      <c r="N463" s="11"/>
      <c r="O463" s="43"/>
    </row>
    <row r="464" spans="14:15" ht="15.75" customHeight="1">
      <c r="N464" s="11"/>
      <c r="O464" s="43"/>
    </row>
    <row r="465" spans="14:15" ht="15.75" customHeight="1">
      <c r="N465" s="11"/>
      <c r="O465" s="43"/>
    </row>
    <row r="466" spans="14:15" ht="15.75" customHeight="1">
      <c r="N466" s="11"/>
      <c r="O466" s="43"/>
    </row>
    <row r="467" spans="14:15" ht="15.75" customHeight="1">
      <c r="N467" s="11"/>
      <c r="O467" s="43"/>
    </row>
    <row r="468" spans="14:15" ht="15.75" customHeight="1">
      <c r="N468" s="11"/>
      <c r="O468" s="43"/>
    </row>
    <row r="469" spans="14:15" ht="15.75" customHeight="1">
      <c r="N469" s="11"/>
      <c r="O469" s="43"/>
    </row>
    <row r="470" spans="14:15" ht="15.75" customHeight="1">
      <c r="N470" s="11"/>
      <c r="O470" s="43"/>
    </row>
    <row r="471" spans="14:15" ht="15.75" customHeight="1">
      <c r="N471" s="11"/>
      <c r="O471" s="43"/>
    </row>
    <row r="472" spans="14:15" ht="15.75" customHeight="1">
      <c r="N472" s="11"/>
      <c r="O472" s="43"/>
    </row>
    <row r="473" spans="14:15" ht="15.75" customHeight="1">
      <c r="N473" s="11"/>
      <c r="O473" s="43"/>
    </row>
    <row r="474" spans="14:15" ht="15.75" customHeight="1">
      <c r="N474" s="11"/>
      <c r="O474" s="43"/>
    </row>
    <row r="475" spans="14:15" ht="15.75" customHeight="1">
      <c r="N475" s="11"/>
      <c r="O475" s="43"/>
    </row>
    <row r="476" spans="14:15" ht="15.75" customHeight="1">
      <c r="N476" s="11"/>
      <c r="O476" s="43"/>
    </row>
    <row r="477" spans="14:15" ht="15.75" customHeight="1">
      <c r="N477" s="11"/>
      <c r="O477" s="43"/>
    </row>
    <row r="478" spans="14:15" ht="15.75" customHeight="1">
      <c r="N478" s="11"/>
      <c r="O478" s="43"/>
    </row>
    <row r="479" spans="14:15" ht="15.75" customHeight="1">
      <c r="N479" s="11"/>
      <c r="O479" s="43"/>
    </row>
    <row r="480" spans="14:15" ht="15.75" customHeight="1">
      <c r="N480" s="11"/>
      <c r="O480" s="43"/>
    </row>
    <row r="481" spans="14:15" ht="15.75" customHeight="1">
      <c r="N481" s="11"/>
      <c r="O481" s="43"/>
    </row>
    <row r="482" spans="14:15" ht="15.75" customHeight="1">
      <c r="N482" s="11"/>
      <c r="O482" s="43"/>
    </row>
    <row r="483" spans="14:15" ht="15.75" customHeight="1">
      <c r="N483" s="11"/>
      <c r="O483" s="43"/>
    </row>
    <row r="484" spans="14:15" ht="15.75" customHeight="1">
      <c r="N484" s="11"/>
      <c r="O484" s="43"/>
    </row>
    <row r="485" spans="14:15" ht="15.75" customHeight="1">
      <c r="N485" s="11"/>
      <c r="O485" s="43"/>
    </row>
    <row r="486" spans="14:15" ht="15.75" customHeight="1">
      <c r="N486" s="11"/>
      <c r="O486" s="43"/>
    </row>
    <row r="487" spans="14:15" ht="15.75" customHeight="1">
      <c r="N487" s="11"/>
      <c r="O487" s="43"/>
    </row>
    <row r="488" spans="14:15" ht="15.75" customHeight="1">
      <c r="N488" s="11"/>
      <c r="O488" s="43"/>
    </row>
    <row r="489" spans="14:15" ht="15.75" customHeight="1">
      <c r="N489" s="11"/>
      <c r="O489" s="43"/>
    </row>
    <row r="490" spans="14:15" ht="15.75" customHeight="1">
      <c r="N490" s="11"/>
      <c r="O490" s="43"/>
    </row>
    <row r="491" spans="14:15" ht="15.75" customHeight="1">
      <c r="N491" s="11"/>
      <c r="O491" s="43"/>
    </row>
    <row r="492" spans="14:15" ht="15.75" customHeight="1">
      <c r="N492" s="11"/>
      <c r="O492" s="43"/>
    </row>
    <row r="493" spans="14:15" ht="15.75" customHeight="1">
      <c r="N493" s="11"/>
      <c r="O493" s="43"/>
    </row>
    <row r="494" spans="14:15" ht="15.75" customHeight="1">
      <c r="N494" s="11"/>
      <c r="O494" s="43"/>
    </row>
    <row r="495" spans="14:15" ht="15.75" customHeight="1">
      <c r="N495" s="11"/>
      <c r="O495" s="43"/>
    </row>
    <row r="496" spans="14:15" ht="15.75" customHeight="1">
      <c r="N496" s="11"/>
      <c r="O496" s="43"/>
    </row>
    <row r="497" spans="14:15" ht="15.75" customHeight="1">
      <c r="N497" s="11"/>
      <c r="O497" s="43"/>
    </row>
    <row r="498" spans="14:15" ht="15.75" customHeight="1">
      <c r="N498" s="11"/>
      <c r="O498" s="43"/>
    </row>
    <row r="499" spans="14:15" ht="15.75" customHeight="1">
      <c r="N499" s="11"/>
      <c r="O499" s="43"/>
    </row>
    <row r="500" spans="14:15" ht="15.75" customHeight="1">
      <c r="N500" s="11"/>
      <c r="O500" s="43"/>
    </row>
    <row r="501" spans="14:15" ht="15.75" customHeight="1">
      <c r="N501" s="11"/>
      <c r="O501" s="43"/>
    </row>
    <row r="502" spans="14:15" ht="15.75" customHeight="1">
      <c r="N502" s="11"/>
      <c r="O502" s="43"/>
    </row>
    <row r="503" spans="14:15" ht="15.75" customHeight="1">
      <c r="N503" s="11"/>
      <c r="O503" s="43"/>
    </row>
    <row r="504" spans="14:15" ht="15.75" customHeight="1">
      <c r="N504" s="11"/>
      <c r="O504" s="43"/>
    </row>
    <row r="505" spans="14:15" ht="15.75" customHeight="1">
      <c r="N505" s="11"/>
      <c r="O505" s="43"/>
    </row>
    <row r="506" spans="14:15" ht="15.75" customHeight="1">
      <c r="N506" s="11"/>
      <c r="O506" s="43"/>
    </row>
    <row r="507" spans="14:15" ht="15.75" customHeight="1">
      <c r="N507" s="11"/>
      <c r="O507" s="43"/>
    </row>
    <row r="508" spans="14:15" ht="15.75" customHeight="1">
      <c r="N508" s="11"/>
      <c r="O508" s="43"/>
    </row>
    <row r="509" spans="14:15" ht="15.75" customHeight="1">
      <c r="N509" s="11"/>
      <c r="O509" s="43"/>
    </row>
    <row r="510" spans="14:15" ht="15.75" customHeight="1">
      <c r="N510" s="11"/>
      <c r="O510" s="43"/>
    </row>
    <row r="511" spans="14:15" ht="15.75" customHeight="1">
      <c r="N511" s="11"/>
      <c r="O511" s="43"/>
    </row>
    <row r="512" spans="14:15" ht="15.75" customHeight="1">
      <c r="N512" s="11"/>
      <c r="O512" s="43"/>
    </row>
    <row r="513" spans="14:15" ht="15.75" customHeight="1">
      <c r="N513" s="11"/>
      <c r="O513" s="43"/>
    </row>
    <row r="514" spans="14:15" ht="15.75" customHeight="1">
      <c r="N514" s="11"/>
      <c r="O514" s="43"/>
    </row>
    <row r="515" spans="14:15" ht="15.75" customHeight="1">
      <c r="N515" s="11"/>
      <c r="O515" s="43"/>
    </row>
    <row r="516" spans="14:15" ht="15.75" customHeight="1">
      <c r="N516" s="11"/>
      <c r="O516" s="43"/>
    </row>
    <row r="517" spans="14:15" ht="15.75" customHeight="1">
      <c r="N517" s="11"/>
      <c r="O517" s="43"/>
    </row>
    <row r="518" spans="14:15" ht="15.75" customHeight="1">
      <c r="N518" s="11"/>
      <c r="O518" s="43"/>
    </row>
    <row r="519" spans="14:15" ht="15.75" customHeight="1">
      <c r="N519" s="11"/>
      <c r="O519" s="43"/>
    </row>
    <row r="520" spans="14:15" ht="15.75" customHeight="1">
      <c r="N520" s="11"/>
      <c r="O520" s="43"/>
    </row>
    <row r="521" spans="14:15" ht="15.75" customHeight="1">
      <c r="N521" s="11"/>
      <c r="O521" s="43"/>
    </row>
    <row r="522" spans="14:15" ht="15.75" customHeight="1">
      <c r="N522" s="11"/>
      <c r="O522" s="43"/>
    </row>
    <row r="523" spans="14:15" ht="15.75" customHeight="1">
      <c r="N523" s="11"/>
      <c r="O523" s="43"/>
    </row>
    <row r="524" spans="14:15" ht="15.75" customHeight="1">
      <c r="N524" s="11"/>
      <c r="O524" s="43"/>
    </row>
    <row r="525" spans="14:15" ht="15.75" customHeight="1">
      <c r="N525" s="11"/>
      <c r="O525" s="43"/>
    </row>
    <row r="526" spans="14:15" ht="15.75" customHeight="1">
      <c r="N526" s="11"/>
      <c r="O526" s="43"/>
    </row>
    <row r="527" spans="14:15" ht="15.75" customHeight="1">
      <c r="N527" s="11"/>
      <c r="O527" s="43"/>
    </row>
    <row r="528" spans="14:15" ht="15.75" customHeight="1">
      <c r="N528" s="11"/>
      <c r="O528" s="43"/>
    </row>
    <row r="529" spans="14:15" ht="15.75" customHeight="1">
      <c r="N529" s="11"/>
      <c r="O529" s="43"/>
    </row>
    <row r="530" spans="14:15" ht="15.75" customHeight="1">
      <c r="N530" s="11"/>
      <c r="O530" s="43"/>
    </row>
    <row r="531" spans="14:15" ht="15.75" customHeight="1">
      <c r="N531" s="11"/>
      <c r="O531" s="43"/>
    </row>
    <row r="532" spans="14:15" ht="15.75" customHeight="1">
      <c r="N532" s="11"/>
      <c r="O532" s="43"/>
    </row>
    <row r="533" spans="14:15" ht="15.75" customHeight="1">
      <c r="N533" s="11"/>
      <c r="O533" s="43"/>
    </row>
    <row r="534" spans="14:15" ht="15.75" customHeight="1">
      <c r="N534" s="11"/>
      <c r="O534" s="43"/>
    </row>
    <row r="535" spans="14:15" ht="15.75" customHeight="1">
      <c r="N535" s="11"/>
      <c r="O535" s="43"/>
    </row>
    <row r="536" spans="14:15" ht="15.75" customHeight="1">
      <c r="N536" s="11"/>
      <c r="O536" s="43"/>
    </row>
    <row r="537" spans="14:15" ht="15.75" customHeight="1">
      <c r="N537" s="11"/>
      <c r="O537" s="43"/>
    </row>
    <row r="538" spans="14:15" ht="15.75" customHeight="1">
      <c r="N538" s="11"/>
      <c r="O538" s="43"/>
    </row>
    <row r="539" spans="14:15" ht="15.75" customHeight="1">
      <c r="N539" s="11"/>
      <c r="O539" s="43"/>
    </row>
    <row r="540" spans="14:15" ht="15.75" customHeight="1">
      <c r="N540" s="11"/>
      <c r="O540" s="43"/>
    </row>
    <row r="541" spans="14:15" ht="15.75" customHeight="1">
      <c r="N541" s="11"/>
      <c r="O541" s="43"/>
    </row>
    <row r="542" spans="14:15" ht="15.75" customHeight="1">
      <c r="N542" s="11"/>
      <c r="O542" s="43"/>
    </row>
    <row r="543" spans="14:15" ht="15.75" customHeight="1">
      <c r="N543" s="11"/>
      <c r="O543" s="43"/>
    </row>
    <row r="544" spans="14:15" ht="15.75" customHeight="1">
      <c r="N544" s="11"/>
      <c r="O544" s="43"/>
    </row>
    <row r="545" spans="14:15" ht="15.75" customHeight="1">
      <c r="N545" s="11"/>
      <c r="O545" s="43"/>
    </row>
    <row r="546" spans="14:15" ht="15.75" customHeight="1">
      <c r="N546" s="11"/>
      <c r="O546" s="43"/>
    </row>
    <row r="547" spans="14:15" ht="15.75" customHeight="1">
      <c r="N547" s="11"/>
      <c r="O547" s="43"/>
    </row>
    <row r="548" spans="14:15" ht="15.75" customHeight="1">
      <c r="N548" s="11"/>
      <c r="O548" s="43"/>
    </row>
    <row r="549" spans="14:15" ht="15.75" customHeight="1">
      <c r="N549" s="11"/>
      <c r="O549" s="43"/>
    </row>
    <row r="550" spans="14:15" ht="15.75" customHeight="1">
      <c r="N550" s="11"/>
      <c r="O550" s="43"/>
    </row>
    <row r="551" spans="14:15" ht="15.75" customHeight="1">
      <c r="N551" s="11"/>
      <c r="O551" s="43"/>
    </row>
    <row r="552" spans="14:15" ht="15.75" customHeight="1">
      <c r="N552" s="11"/>
      <c r="O552" s="43"/>
    </row>
    <row r="553" spans="14:15" ht="15.75" customHeight="1">
      <c r="N553" s="11"/>
      <c r="O553" s="43"/>
    </row>
    <row r="554" spans="14:15" ht="15.75" customHeight="1">
      <c r="N554" s="11"/>
      <c r="O554" s="43"/>
    </row>
    <row r="555" spans="14:15" ht="15.75" customHeight="1">
      <c r="N555" s="11"/>
      <c r="O555" s="43"/>
    </row>
    <row r="556" spans="14:15" ht="15.75" customHeight="1">
      <c r="N556" s="11"/>
      <c r="O556" s="43"/>
    </row>
    <row r="557" spans="14:15" ht="15.75" customHeight="1">
      <c r="N557" s="11"/>
      <c r="O557" s="43"/>
    </row>
    <row r="558" spans="14:15" ht="15.75" customHeight="1">
      <c r="N558" s="11"/>
      <c r="O558" s="43"/>
    </row>
    <row r="559" spans="14:15" ht="15.75" customHeight="1">
      <c r="N559" s="11"/>
      <c r="O559" s="43"/>
    </row>
    <row r="560" spans="14:15" ht="15.75" customHeight="1">
      <c r="N560" s="11"/>
      <c r="O560" s="43"/>
    </row>
    <row r="561" spans="14:15" ht="15.75" customHeight="1">
      <c r="N561" s="11"/>
      <c r="O561" s="43"/>
    </row>
    <row r="562" spans="14:15" ht="15.75" customHeight="1">
      <c r="N562" s="11"/>
      <c r="O562" s="43"/>
    </row>
    <row r="563" spans="14:15" ht="15.75" customHeight="1">
      <c r="N563" s="11"/>
      <c r="O563" s="43"/>
    </row>
    <row r="564" spans="14:15" ht="15.75" customHeight="1">
      <c r="N564" s="11"/>
      <c r="O564" s="43"/>
    </row>
    <row r="565" spans="14:15" ht="15.75" customHeight="1">
      <c r="N565" s="11"/>
      <c r="O565" s="43"/>
    </row>
    <row r="566" spans="14:15" ht="15.75" customHeight="1">
      <c r="N566" s="11"/>
      <c r="O566" s="43"/>
    </row>
    <row r="567" spans="14:15" ht="15.75" customHeight="1">
      <c r="N567" s="11"/>
      <c r="O567" s="43"/>
    </row>
    <row r="568" spans="14:15" ht="15.75" customHeight="1">
      <c r="N568" s="11"/>
      <c r="O568" s="43"/>
    </row>
    <row r="569" spans="14:15" ht="15.75" customHeight="1">
      <c r="N569" s="11"/>
      <c r="O569" s="43"/>
    </row>
    <row r="570" spans="14:15" ht="15.75" customHeight="1">
      <c r="N570" s="11"/>
      <c r="O570" s="43"/>
    </row>
    <row r="571" spans="14:15" ht="15.75" customHeight="1">
      <c r="N571" s="11"/>
      <c r="O571" s="43"/>
    </row>
    <row r="572" spans="14:15" ht="15.75" customHeight="1">
      <c r="N572" s="11"/>
      <c r="O572" s="43"/>
    </row>
    <row r="573" spans="14:15" ht="15.75" customHeight="1">
      <c r="N573" s="11"/>
      <c r="O573" s="43"/>
    </row>
    <row r="574" spans="14:15" ht="15.75" customHeight="1">
      <c r="N574" s="11"/>
      <c r="O574" s="43"/>
    </row>
    <row r="575" spans="14:15" ht="15.75" customHeight="1">
      <c r="N575" s="11"/>
      <c r="O575" s="43"/>
    </row>
    <row r="576" spans="14:15" ht="15.75" customHeight="1">
      <c r="N576" s="11"/>
      <c r="O576" s="43"/>
    </row>
    <row r="577" spans="14:15" ht="15.75" customHeight="1">
      <c r="N577" s="11"/>
      <c r="O577" s="43"/>
    </row>
    <row r="578" spans="14:15" ht="15.75" customHeight="1">
      <c r="N578" s="11"/>
      <c r="O578" s="43"/>
    </row>
    <row r="579" spans="14:15" ht="15.75" customHeight="1">
      <c r="N579" s="11"/>
      <c r="O579" s="43"/>
    </row>
    <row r="580" spans="14:15" ht="15.75" customHeight="1">
      <c r="N580" s="11"/>
      <c r="O580" s="43"/>
    </row>
    <row r="581" spans="14:15" ht="15.75" customHeight="1">
      <c r="N581" s="11"/>
      <c r="O581" s="43"/>
    </row>
    <row r="582" spans="14:15" ht="15.75" customHeight="1">
      <c r="N582" s="11"/>
      <c r="O582" s="43"/>
    </row>
    <row r="583" spans="14:15" ht="15.75" customHeight="1">
      <c r="N583" s="11"/>
      <c r="O583" s="43"/>
    </row>
    <row r="584" spans="14:15" ht="15.75" customHeight="1">
      <c r="N584" s="11"/>
      <c r="O584" s="43"/>
    </row>
    <row r="585" spans="14:15" ht="15.75" customHeight="1">
      <c r="N585" s="11"/>
      <c r="O585" s="43"/>
    </row>
    <row r="586" spans="14:15" ht="15.75" customHeight="1">
      <c r="N586" s="11"/>
      <c r="O586" s="43"/>
    </row>
    <row r="587" spans="14:15" ht="15.75" customHeight="1">
      <c r="N587" s="11"/>
      <c r="O587" s="43"/>
    </row>
    <row r="588" spans="14:15" ht="15.75" customHeight="1">
      <c r="N588" s="11"/>
      <c r="O588" s="43"/>
    </row>
    <row r="589" spans="14:15" ht="15.75" customHeight="1">
      <c r="N589" s="11"/>
      <c r="O589" s="43"/>
    </row>
    <row r="590" spans="14:15" ht="15.75" customHeight="1">
      <c r="N590" s="11"/>
      <c r="O590" s="43"/>
    </row>
    <row r="591" spans="14:15" ht="15.75" customHeight="1">
      <c r="N591" s="11"/>
      <c r="O591" s="43"/>
    </row>
    <row r="592" spans="14:15" ht="15.75" customHeight="1">
      <c r="N592" s="11"/>
      <c r="O592" s="43"/>
    </row>
    <row r="593" spans="14:15" ht="15.75" customHeight="1">
      <c r="N593" s="11"/>
      <c r="O593" s="43"/>
    </row>
    <row r="594" spans="14:15" ht="15.75" customHeight="1">
      <c r="N594" s="11"/>
      <c r="O594" s="43"/>
    </row>
    <row r="595" spans="14:15" ht="15.75" customHeight="1">
      <c r="N595" s="11"/>
      <c r="O595" s="43"/>
    </row>
    <row r="596" spans="14:15" ht="15.75" customHeight="1">
      <c r="N596" s="11"/>
      <c r="O596" s="43"/>
    </row>
    <row r="597" spans="14:15" ht="15.75" customHeight="1">
      <c r="N597" s="11"/>
      <c r="O597" s="43"/>
    </row>
    <row r="598" spans="14:15" ht="15.75" customHeight="1">
      <c r="N598" s="11"/>
      <c r="O598" s="43"/>
    </row>
    <row r="599" spans="14:15" ht="15.75" customHeight="1">
      <c r="N599" s="11"/>
      <c r="O599" s="43"/>
    </row>
    <row r="600" spans="14:15" ht="15.75" customHeight="1">
      <c r="N600" s="11"/>
      <c r="O600" s="43"/>
    </row>
    <row r="601" spans="14:15" ht="15.75" customHeight="1">
      <c r="N601" s="11"/>
      <c r="O601" s="43"/>
    </row>
    <row r="602" spans="14:15" ht="15.75" customHeight="1">
      <c r="N602" s="11"/>
      <c r="O602" s="43"/>
    </row>
    <row r="603" spans="14:15" ht="15.75" customHeight="1">
      <c r="N603" s="11"/>
      <c r="O603" s="43"/>
    </row>
    <row r="604" spans="14:15" ht="15.75" customHeight="1">
      <c r="N604" s="11"/>
      <c r="O604" s="43"/>
    </row>
    <row r="605" spans="14:15" ht="15.75" customHeight="1">
      <c r="N605" s="11"/>
      <c r="O605" s="43"/>
    </row>
    <row r="606" spans="14:15" ht="15.75" customHeight="1">
      <c r="N606" s="11"/>
      <c r="O606" s="43"/>
    </row>
    <row r="607" spans="14:15" ht="15.75" customHeight="1">
      <c r="N607" s="11"/>
      <c r="O607" s="43"/>
    </row>
    <row r="608" spans="14:15" ht="15.75" customHeight="1">
      <c r="N608" s="11"/>
      <c r="O608" s="43"/>
    </row>
    <row r="609" spans="14:15" ht="15.75" customHeight="1">
      <c r="N609" s="11"/>
      <c r="O609" s="43"/>
    </row>
    <row r="610" spans="14:15" ht="15.75" customHeight="1">
      <c r="N610" s="11"/>
      <c r="O610" s="43"/>
    </row>
    <row r="611" spans="14:15" ht="15.75" customHeight="1">
      <c r="N611" s="11"/>
      <c r="O611" s="43"/>
    </row>
    <row r="612" spans="14:15" ht="15.75" customHeight="1">
      <c r="N612" s="11"/>
      <c r="O612" s="43"/>
    </row>
    <row r="613" spans="14:15" ht="15.75" customHeight="1">
      <c r="N613" s="11"/>
      <c r="O613" s="43"/>
    </row>
    <row r="614" spans="14:15" ht="15.75" customHeight="1">
      <c r="N614" s="11"/>
      <c r="O614" s="43"/>
    </row>
    <row r="615" spans="14:15" ht="15.75" customHeight="1">
      <c r="N615" s="11"/>
      <c r="O615" s="43"/>
    </row>
    <row r="616" spans="14:15" ht="15.75" customHeight="1">
      <c r="N616" s="11"/>
      <c r="O616" s="43"/>
    </row>
    <row r="617" spans="14:15" ht="15.75" customHeight="1">
      <c r="N617" s="11"/>
      <c r="O617" s="43"/>
    </row>
    <row r="618" spans="14:15" ht="15.75" customHeight="1">
      <c r="N618" s="11"/>
      <c r="O618" s="43"/>
    </row>
    <row r="619" spans="14:15" ht="15.75" customHeight="1">
      <c r="N619" s="11"/>
      <c r="O619" s="43"/>
    </row>
    <row r="620" spans="14:15" ht="15.75" customHeight="1">
      <c r="N620" s="11"/>
      <c r="O620" s="43"/>
    </row>
    <row r="621" spans="14:15" ht="15.75" customHeight="1">
      <c r="N621" s="11"/>
      <c r="O621" s="43"/>
    </row>
    <row r="622" spans="14:15" ht="15.75" customHeight="1">
      <c r="N622" s="11"/>
      <c r="O622" s="43"/>
    </row>
    <row r="623" spans="14:15" ht="15.75" customHeight="1">
      <c r="N623" s="11"/>
      <c r="O623" s="43"/>
    </row>
    <row r="624" spans="14:15" ht="15.75" customHeight="1">
      <c r="N624" s="11"/>
      <c r="O624" s="43"/>
    </row>
    <row r="625" spans="14:15" ht="15.75" customHeight="1">
      <c r="N625" s="11"/>
      <c r="O625" s="43"/>
    </row>
    <row r="626" spans="14:15" ht="15.75" customHeight="1">
      <c r="N626" s="11"/>
      <c r="O626" s="43"/>
    </row>
    <row r="627" spans="14:15" ht="15.75" customHeight="1">
      <c r="N627" s="11"/>
      <c r="O627" s="43"/>
    </row>
    <row r="628" spans="14:15" ht="15.75" customHeight="1">
      <c r="N628" s="11"/>
      <c r="O628" s="43"/>
    </row>
    <row r="629" spans="14:15" ht="15.75" customHeight="1">
      <c r="N629" s="11"/>
      <c r="O629" s="43"/>
    </row>
    <row r="630" spans="14:15" ht="15.75" customHeight="1">
      <c r="N630" s="11"/>
      <c r="O630" s="43"/>
    </row>
    <row r="631" spans="14:15" ht="15.75" customHeight="1">
      <c r="N631" s="11"/>
      <c r="O631" s="43"/>
    </row>
    <row r="632" spans="14:15" ht="15.75" customHeight="1">
      <c r="N632" s="11"/>
      <c r="O632" s="43"/>
    </row>
    <row r="633" spans="14:15" ht="15.75" customHeight="1">
      <c r="N633" s="11"/>
      <c r="O633" s="43"/>
    </row>
    <row r="634" spans="14:15" ht="15.75" customHeight="1">
      <c r="N634" s="11"/>
      <c r="O634" s="43"/>
    </row>
    <row r="635" spans="14:15" ht="15.75" customHeight="1">
      <c r="N635" s="11"/>
      <c r="O635" s="43"/>
    </row>
    <row r="636" spans="14:15" ht="15.75" customHeight="1">
      <c r="N636" s="11"/>
      <c r="O636" s="43"/>
    </row>
    <row r="637" spans="14:15" ht="15.75" customHeight="1">
      <c r="N637" s="11"/>
      <c r="O637" s="43"/>
    </row>
    <row r="638" spans="14:15" ht="15.75" customHeight="1">
      <c r="N638" s="11"/>
      <c r="O638" s="43"/>
    </row>
    <row r="639" spans="14:15" ht="15.75" customHeight="1">
      <c r="N639" s="11"/>
      <c r="O639" s="43"/>
    </row>
    <row r="640" spans="14:15" ht="15.75" customHeight="1">
      <c r="N640" s="11"/>
      <c r="O640" s="43"/>
    </row>
    <row r="641" spans="14:15" ht="15.75" customHeight="1">
      <c r="N641" s="11"/>
      <c r="O641" s="43"/>
    </row>
    <row r="642" spans="14:15" ht="15.75" customHeight="1">
      <c r="N642" s="11"/>
      <c r="O642" s="43"/>
    </row>
    <row r="643" spans="14:15" ht="15.75" customHeight="1">
      <c r="N643" s="11"/>
      <c r="O643" s="43"/>
    </row>
    <row r="644" spans="14:15" ht="15.75" customHeight="1">
      <c r="N644" s="11"/>
      <c r="O644" s="43"/>
    </row>
    <row r="645" spans="14:15" ht="15.75" customHeight="1">
      <c r="N645" s="11"/>
      <c r="O645" s="43"/>
    </row>
    <row r="646" spans="14:15" ht="15.75" customHeight="1">
      <c r="N646" s="11"/>
      <c r="O646" s="43"/>
    </row>
    <row r="647" spans="14:15" ht="15.75" customHeight="1">
      <c r="N647" s="11"/>
      <c r="O647" s="43"/>
    </row>
    <row r="648" spans="14:15" ht="15.75" customHeight="1">
      <c r="N648" s="11"/>
      <c r="O648" s="43"/>
    </row>
    <row r="649" spans="14:15" ht="15.75" customHeight="1">
      <c r="N649" s="11"/>
      <c r="O649" s="43"/>
    </row>
    <row r="650" spans="14:15" ht="15.75" customHeight="1">
      <c r="N650" s="11"/>
      <c r="O650" s="43"/>
    </row>
    <row r="651" spans="14:15" ht="15.75" customHeight="1">
      <c r="N651" s="11"/>
      <c r="O651" s="43"/>
    </row>
    <row r="652" spans="14:15" ht="15.75" customHeight="1">
      <c r="N652" s="11"/>
      <c r="O652" s="43"/>
    </row>
    <row r="653" spans="14:15" ht="15.75" customHeight="1">
      <c r="N653" s="11"/>
      <c r="O653" s="43"/>
    </row>
    <row r="654" spans="14:15" ht="15.75" customHeight="1">
      <c r="N654" s="11"/>
      <c r="O654" s="43"/>
    </row>
    <row r="655" spans="14:15" ht="15.75" customHeight="1">
      <c r="N655" s="11"/>
      <c r="O655" s="43"/>
    </row>
    <row r="656" spans="14:15" ht="15.75" customHeight="1">
      <c r="N656" s="11"/>
      <c r="O656" s="43"/>
    </row>
    <row r="657" spans="14:15" ht="15.75" customHeight="1">
      <c r="N657" s="11"/>
      <c r="O657" s="43"/>
    </row>
    <row r="658" spans="14:15" ht="15.75" customHeight="1">
      <c r="N658" s="11"/>
      <c r="O658" s="43"/>
    </row>
    <row r="659" spans="14:15" ht="15.75" customHeight="1">
      <c r="N659" s="11"/>
      <c r="O659" s="43"/>
    </row>
    <row r="660" spans="14:15" ht="15.75" customHeight="1">
      <c r="N660" s="11"/>
      <c r="O660" s="43"/>
    </row>
    <row r="661" spans="14:15" ht="15.75" customHeight="1">
      <c r="N661" s="11"/>
      <c r="O661" s="43"/>
    </row>
    <row r="662" spans="14:15" ht="15.75" customHeight="1">
      <c r="N662" s="11"/>
      <c r="O662" s="43"/>
    </row>
    <row r="663" spans="14:15" ht="15.75" customHeight="1">
      <c r="N663" s="11"/>
      <c r="O663" s="43"/>
    </row>
    <row r="664" spans="14:15" ht="15.75" customHeight="1">
      <c r="N664" s="11"/>
      <c r="O664" s="43"/>
    </row>
    <row r="665" spans="14:15" ht="15.75" customHeight="1">
      <c r="N665" s="11"/>
      <c r="O665" s="43"/>
    </row>
    <row r="666" spans="14:15" ht="15.75" customHeight="1">
      <c r="N666" s="11"/>
      <c r="O666" s="43"/>
    </row>
    <row r="667" spans="14:15" ht="15.75" customHeight="1">
      <c r="N667" s="11"/>
      <c r="O667" s="43"/>
    </row>
    <row r="668" spans="14:15" ht="15.75" customHeight="1">
      <c r="N668" s="11"/>
      <c r="O668" s="43"/>
    </row>
    <row r="669" spans="14:15" ht="15.75" customHeight="1">
      <c r="N669" s="11"/>
      <c r="O669" s="43"/>
    </row>
    <row r="670" spans="14:15" ht="15.75" customHeight="1">
      <c r="N670" s="11"/>
      <c r="O670" s="43"/>
    </row>
    <row r="671" spans="14:15" ht="15.75" customHeight="1">
      <c r="N671" s="11"/>
      <c r="O671" s="43"/>
    </row>
    <row r="672" spans="14:15" ht="15.75" customHeight="1">
      <c r="N672" s="11"/>
      <c r="O672" s="43"/>
    </row>
    <row r="673" spans="14:15" ht="15.75" customHeight="1">
      <c r="N673" s="11"/>
      <c r="O673" s="43"/>
    </row>
    <row r="674" spans="14:15" ht="15.75" customHeight="1">
      <c r="N674" s="11"/>
      <c r="O674" s="43"/>
    </row>
    <row r="675" spans="14:15" ht="15.75" customHeight="1">
      <c r="N675" s="11"/>
      <c r="O675" s="43"/>
    </row>
    <row r="676" spans="14:15" ht="15.75" customHeight="1">
      <c r="N676" s="11"/>
      <c r="O676" s="43"/>
    </row>
    <row r="677" spans="14:15" ht="15.75" customHeight="1">
      <c r="N677" s="11"/>
      <c r="O677" s="43"/>
    </row>
    <row r="678" spans="14:15" ht="15.75" customHeight="1">
      <c r="N678" s="11"/>
      <c r="O678" s="43"/>
    </row>
    <row r="679" spans="14:15" ht="15.75" customHeight="1">
      <c r="N679" s="11"/>
      <c r="O679" s="43"/>
    </row>
    <row r="680" spans="14:15" ht="15.75" customHeight="1">
      <c r="N680" s="11"/>
      <c r="O680" s="43"/>
    </row>
    <row r="681" spans="14:15" ht="15.75" customHeight="1">
      <c r="N681" s="11"/>
      <c r="O681" s="43"/>
    </row>
    <row r="682" spans="14:15" ht="15.75" customHeight="1">
      <c r="N682" s="11"/>
      <c r="O682" s="43"/>
    </row>
    <row r="683" spans="14:15" ht="15.75" customHeight="1">
      <c r="N683" s="11"/>
      <c r="O683" s="43"/>
    </row>
    <row r="684" spans="14:15" ht="15.75" customHeight="1">
      <c r="N684" s="11"/>
      <c r="O684" s="43"/>
    </row>
    <row r="685" spans="14:15" ht="15.75" customHeight="1">
      <c r="N685" s="11"/>
      <c r="O685" s="43"/>
    </row>
    <row r="686" spans="14:15" ht="15.75" customHeight="1">
      <c r="N686" s="11"/>
      <c r="O686" s="43"/>
    </row>
    <row r="687" spans="14:15" ht="15.75" customHeight="1">
      <c r="N687" s="11"/>
      <c r="O687" s="43"/>
    </row>
    <row r="688" spans="14:15" ht="15.75" customHeight="1">
      <c r="N688" s="11"/>
      <c r="O688" s="43"/>
    </row>
    <row r="689" spans="14:15" ht="15.75" customHeight="1">
      <c r="N689" s="11"/>
      <c r="O689" s="43"/>
    </row>
    <row r="690" spans="14:15" ht="15.75" customHeight="1">
      <c r="N690" s="11"/>
      <c r="O690" s="43"/>
    </row>
    <row r="691" spans="14:15" ht="15.75" customHeight="1">
      <c r="N691" s="11"/>
      <c r="O691" s="43"/>
    </row>
    <row r="692" spans="14:15" ht="15.75" customHeight="1">
      <c r="N692" s="11"/>
      <c r="O692" s="43"/>
    </row>
    <row r="693" spans="14:15" ht="15.75" customHeight="1">
      <c r="N693" s="11"/>
      <c r="O693" s="43"/>
    </row>
    <row r="694" spans="14:15" ht="15.75" customHeight="1">
      <c r="N694" s="11"/>
      <c r="O694" s="43"/>
    </row>
    <row r="695" spans="14:15" ht="15.75" customHeight="1">
      <c r="N695" s="11"/>
      <c r="O695" s="43"/>
    </row>
    <row r="696" spans="14:15" ht="15.75" customHeight="1">
      <c r="N696" s="11"/>
      <c r="O696" s="43"/>
    </row>
    <row r="697" spans="14:15" ht="15.75" customHeight="1">
      <c r="N697" s="11"/>
      <c r="O697" s="43"/>
    </row>
    <row r="698" spans="14:15" ht="15.75" customHeight="1">
      <c r="N698" s="11"/>
      <c r="O698" s="43"/>
    </row>
    <row r="699" spans="14:15" ht="15.75" customHeight="1">
      <c r="N699" s="11"/>
      <c r="O699" s="43"/>
    </row>
    <row r="700" spans="14:15" ht="15.75" customHeight="1">
      <c r="N700" s="11"/>
      <c r="O700" s="43"/>
    </row>
    <row r="701" spans="14:15" ht="15.75" customHeight="1">
      <c r="N701" s="11"/>
      <c r="O701" s="43"/>
    </row>
    <row r="702" spans="14:15" ht="15.75" customHeight="1">
      <c r="N702" s="11"/>
      <c r="O702" s="43"/>
    </row>
    <row r="703" spans="14:15" ht="15.75" customHeight="1">
      <c r="N703" s="11"/>
      <c r="O703" s="43"/>
    </row>
    <row r="704" spans="14:15" ht="15.75" customHeight="1">
      <c r="N704" s="11"/>
      <c r="O704" s="43"/>
    </row>
    <row r="705" spans="14:15" ht="15.75" customHeight="1">
      <c r="N705" s="11"/>
      <c r="O705" s="43"/>
    </row>
    <row r="706" spans="14:15" ht="15.75" customHeight="1">
      <c r="N706" s="11"/>
      <c r="O706" s="43"/>
    </row>
    <row r="707" spans="14:15" ht="15.75" customHeight="1">
      <c r="N707" s="11"/>
      <c r="O707" s="43"/>
    </row>
    <row r="708" spans="14:15" ht="15.75" customHeight="1">
      <c r="N708" s="11"/>
      <c r="O708" s="43"/>
    </row>
    <row r="709" spans="14:15" ht="15.75" customHeight="1">
      <c r="N709" s="11"/>
      <c r="O709" s="43"/>
    </row>
    <row r="710" spans="14:15" ht="15.75" customHeight="1">
      <c r="N710" s="11"/>
      <c r="O710" s="43"/>
    </row>
    <row r="711" spans="14:15" ht="15.75" customHeight="1">
      <c r="N711" s="11"/>
      <c r="O711" s="43"/>
    </row>
    <row r="712" spans="14:15" ht="15.75" customHeight="1">
      <c r="N712" s="11"/>
      <c r="O712" s="43"/>
    </row>
    <row r="713" spans="14:15" ht="15.75" customHeight="1">
      <c r="N713" s="11"/>
      <c r="O713" s="43"/>
    </row>
    <row r="714" spans="14:15" ht="15.75" customHeight="1">
      <c r="N714" s="11"/>
      <c r="O714" s="43"/>
    </row>
    <row r="715" spans="14:15" ht="15.75" customHeight="1">
      <c r="N715" s="11"/>
      <c r="O715" s="43"/>
    </row>
    <row r="716" spans="14:15" ht="15.75" customHeight="1">
      <c r="N716" s="11"/>
      <c r="O716" s="43"/>
    </row>
    <row r="717" spans="14:15" ht="15.75" customHeight="1">
      <c r="N717" s="11"/>
      <c r="O717" s="43"/>
    </row>
    <row r="718" spans="14:15" ht="15.75" customHeight="1">
      <c r="N718" s="11"/>
      <c r="O718" s="43"/>
    </row>
    <row r="719" spans="14:15" ht="15.75" customHeight="1">
      <c r="N719" s="11"/>
      <c r="O719" s="43"/>
    </row>
    <row r="720" spans="14:15" ht="15.75" customHeight="1">
      <c r="N720" s="11"/>
      <c r="O720" s="43"/>
    </row>
    <row r="721" spans="14:15" ht="15.75" customHeight="1">
      <c r="N721" s="11"/>
      <c r="O721" s="43"/>
    </row>
    <row r="722" spans="14:15" ht="15.75" customHeight="1">
      <c r="N722" s="11"/>
      <c r="O722" s="43"/>
    </row>
    <row r="723" spans="14:15" ht="15.75" customHeight="1">
      <c r="N723" s="11"/>
      <c r="O723" s="43"/>
    </row>
    <row r="724" spans="14:15" ht="15.75" customHeight="1">
      <c r="N724" s="11"/>
      <c r="O724" s="43"/>
    </row>
    <row r="725" spans="14:15" ht="15.75" customHeight="1">
      <c r="N725" s="11"/>
      <c r="O725" s="43"/>
    </row>
    <row r="726" spans="14:15" ht="15.75" customHeight="1">
      <c r="N726" s="11"/>
      <c r="O726" s="43"/>
    </row>
    <row r="727" spans="14:15" ht="15.75" customHeight="1">
      <c r="N727" s="11"/>
      <c r="O727" s="43"/>
    </row>
    <row r="728" spans="14:15" ht="15.75" customHeight="1">
      <c r="N728" s="11"/>
      <c r="O728" s="43"/>
    </row>
    <row r="729" spans="14:15" ht="15.75" customHeight="1">
      <c r="N729" s="11"/>
      <c r="O729" s="43"/>
    </row>
    <row r="730" spans="14:15" ht="15.75" customHeight="1">
      <c r="N730" s="11"/>
      <c r="O730" s="43"/>
    </row>
    <row r="731" spans="14:15" ht="15.75" customHeight="1">
      <c r="N731" s="11"/>
      <c r="O731" s="43"/>
    </row>
    <row r="732" spans="14:15" ht="15.75" customHeight="1">
      <c r="N732" s="11"/>
      <c r="O732" s="43"/>
    </row>
    <row r="733" spans="14:15" ht="15.75" customHeight="1">
      <c r="N733" s="11"/>
      <c r="O733" s="43"/>
    </row>
    <row r="734" spans="14:15" ht="15.75" customHeight="1">
      <c r="N734" s="11"/>
      <c r="O734" s="43"/>
    </row>
    <row r="735" spans="14:15" ht="15.75" customHeight="1">
      <c r="N735" s="11"/>
      <c r="O735" s="43"/>
    </row>
    <row r="736" spans="14:15" ht="15.75" customHeight="1">
      <c r="N736" s="11"/>
      <c r="O736" s="43"/>
    </row>
    <row r="737" spans="14:15" ht="15.75" customHeight="1">
      <c r="N737" s="11"/>
      <c r="O737" s="43"/>
    </row>
    <row r="738" spans="14:15" ht="15.75" customHeight="1">
      <c r="N738" s="11"/>
      <c r="O738" s="43"/>
    </row>
    <row r="739" spans="14:15" ht="15.75" customHeight="1">
      <c r="N739" s="11"/>
      <c r="O739" s="43"/>
    </row>
    <row r="740" spans="14:15" ht="15.75" customHeight="1">
      <c r="N740" s="11"/>
      <c r="O740" s="43"/>
    </row>
    <row r="741" spans="14:15" ht="15.75" customHeight="1">
      <c r="N741" s="11"/>
      <c r="O741" s="43"/>
    </row>
    <row r="742" spans="14:15" ht="15.75" customHeight="1">
      <c r="N742" s="11"/>
      <c r="O742" s="43"/>
    </row>
    <row r="743" spans="14:15" ht="15.75" customHeight="1">
      <c r="N743" s="11"/>
      <c r="O743" s="43"/>
    </row>
    <row r="744" spans="14:15" ht="15.75" customHeight="1">
      <c r="N744" s="11"/>
      <c r="O744" s="43"/>
    </row>
    <row r="745" spans="14:15" ht="15.75" customHeight="1">
      <c r="N745" s="11"/>
      <c r="O745" s="43"/>
    </row>
    <row r="746" spans="14:15" ht="15.75" customHeight="1">
      <c r="N746" s="11"/>
      <c r="O746" s="43"/>
    </row>
    <row r="747" spans="14:15" ht="15.75" customHeight="1">
      <c r="N747" s="11"/>
      <c r="O747" s="43"/>
    </row>
    <row r="748" spans="14:15" ht="15.75" customHeight="1">
      <c r="N748" s="11"/>
      <c r="O748" s="43"/>
    </row>
    <row r="749" spans="14:15" ht="15.75" customHeight="1">
      <c r="N749" s="11"/>
      <c r="O749" s="43"/>
    </row>
    <row r="750" spans="14:15" ht="15.75" customHeight="1">
      <c r="N750" s="11"/>
      <c r="O750" s="43"/>
    </row>
    <row r="751" spans="14:15" ht="15.75" customHeight="1">
      <c r="N751" s="11"/>
      <c r="O751" s="43"/>
    </row>
    <row r="752" spans="14:15" ht="15.75" customHeight="1">
      <c r="N752" s="11"/>
      <c r="O752" s="43"/>
    </row>
    <row r="753" spans="14:15" ht="15.75" customHeight="1">
      <c r="N753" s="11"/>
      <c r="O753" s="43"/>
    </row>
    <row r="754" spans="14:15" ht="15.75" customHeight="1">
      <c r="N754" s="11"/>
      <c r="O754" s="43"/>
    </row>
    <row r="755" spans="14:15" ht="15.75" customHeight="1">
      <c r="N755" s="11"/>
      <c r="O755" s="43"/>
    </row>
    <row r="756" spans="14:15" ht="15.75" customHeight="1">
      <c r="N756" s="11"/>
      <c r="O756" s="43"/>
    </row>
    <row r="757" spans="14:15" ht="15.75" customHeight="1">
      <c r="N757" s="11"/>
      <c r="O757" s="43"/>
    </row>
    <row r="758" spans="14:15" ht="15.75" customHeight="1">
      <c r="N758" s="11"/>
      <c r="O758" s="43"/>
    </row>
    <row r="759" spans="14:15" ht="15.75" customHeight="1">
      <c r="N759" s="11"/>
      <c r="O759" s="43"/>
    </row>
    <row r="760" spans="14:15" ht="15.75" customHeight="1">
      <c r="N760" s="11"/>
      <c r="O760" s="43"/>
    </row>
    <row r="761" spans="14:15" ht="15.75" customHeight="1">
      <c r="N761" s="11"/>
      <c r="O761" s="43"/>
    </row>
    <row r="762" spans="14:15" ht="15.75" customHeight="1">
      <c r="N762" s="11"/>
      <c r="O762" s="43"/>
    </row>
    <row r="763" spans="14:15" ht="15.75" customHeight="1">
      <c r="N763" s="11"/>
      <c r="O763" s="43"/>
    </row>
    <row r="764" spans="14:15" ht="15.75" customHeight="1">
      <c r="N764" s="11"/>
      <c r="O764" s="43"/>
    </row>
    <row r="765" spans="14:15" ht="15.75" customHeight="1">
      <c r="N765" s="11"/>
      <c r="O765" s="43"/>
    </row>
    <row r="766" spans="14:15" ht="15.75" customHeight="1">
      <c r="N766" s="11"/>
      <c r="O766" s="43"/>
    </row>
    <row r="767" spans="14:15" ht="15.75" customHeight="1">
      <c r="N767" s="11"/>
      <c r="O767" s="43"/>
    </row>
    <row r="768" spans="14:15" ht="15.75" customHeight="1">
      <c r="N768" s="11"/>
      <c r="O768" s="43"/>
    </row>
    <row r="769" spans="14:15" ht="15.75" customHeight="1">
      <c r="N769" s="11"/>
      <c r="O769" s="43"/>
    </row>
    <row r="770" spans="14:15" ht="15.75" customHeight="1">
      <c r="N770" s="11"/>
      <c r="O770" s="43"/>
    </row>
    <row r="771" spans="14:15" ht="15.75" customHeight="1">
      <c r="N771" s="11"/>
      <c r="O771" s="43"/>
    </row>
    <row r="772" spans="14:15" ht="15.75" customHeight="1">
      <c r="N772" s="11"/>
      <c r="O772" s="43"/>
    </row>
    <row r="773" spans="14:15" ht="15.75" customHeight="1">
      <c r="N773" s="11"/>
      <c r="O773" s="43"/>
    </row>
    <row r="774" spans="14:15" ht="15.75" customHeight="1">
      <c r="N774" s="11"/>
      <c r="O774" s="43"/>
    </row>
    <row r="775" spans="14:15" ht="15.75" customHeight="1">
      <c r="N775" s="11"/>
      <c r="O775" s="43"/>
    </row>
    <row r="776" spans="14:15" ht="15.75" customHeight="1">
      <c r="N776" s="11"/>
      <c r="O776" s="43"/>
    </row>
    <row r="777" spans="14:15" ht="15.75" customHeight="1">
      <c r="N777" s="11"/>
      <c r="O777" s="43"/>
    </row>
    <row r="778" spans="14:15" ht="15.75" customHeight="1">
      <c r="N778" s="11"/>
      <c r="O778" s="43"/>
    </row>
    <row r="779" spans="14:15" ht="15.75" customHeight="1">
      <c r="N779" s="11"/>
      <c r="O779" s="43"/>
    </row>
    <row r="780" spans="14:15" ht="15.75" customHeight="1">
      <c r="N780" s="11"/>
      <c r="O780" s="43"/>
    </row>
    <row r="781" spans="14:15" ht="15.75" customHeight="1">
      <c r="N781" s="11"/>
      <c r="O781" s="43"/>
    </row>
    <row r="782" spans="14:15" ht="15.75" customHeight="1">
      <c r="N782" s="11"/>
      <c r="O782" s="43"/>
    </row>
    <row r="783" spans="14:15" ht="15.75" customHeight="1">
      <c r="N783" s="11"/>
      <c r="O783" s="43"/>
    </row>
    <row r="784" spans="14:15" ht="15.75" customHeight="1">
      <c r="N784" s="11"/>
      <c r="O784" s="43"/>
    </row>
    <row r="785" spans="14:15" ht="15.75" customHeight="1">
      <c r="N785" s="11"/>
      <c r="O785" s="43"/>
    </row>
    <row r="786" spans="14:15" ht="15.75" customHeight="1">
      <c r="N786" s="11"/>
      <c r="O786" s="43"/>
    </row>
    <row r="787" spans="14:15" ht="15.75" customHeight="1">
      <c r="N787" s="11"/>
      <c r="O787" s="43"/>
    </row>
    <row r="788" spans="14:15" ht="15.75" customHeight="1">
      <c r="N788" s="11"/>
      <c r="O788" s="43"/>
    </row>
    <row r="789" spans="14:15" ht="15.75" customHeight="1">
      <c r="N789" s="11"/>
      <c r="O789" s="43"/>
    </row>
    <row r="790" spans="14:15" ht="15.75" customHeight="1">
      <c r="N790" s="11"/>
      <c r="O790" s="43"/>
    </row>
    <row r="791" spans="14:15" ht="15.75" customHeight="1">
      <c r="N791" s="11"/>
      <c r="O791" s="43"/>
    </row>
    <row r="792" spans="14:15" ht="15.75" customHeight="1">
      <c r="N792" s="11"/>
      <c r="O792" s="43"/>
    </row>
    <row r="793" spans="14:15" ht="15.75" customHeight="1">
      <c r="N793" s="11"/>
      <c r="O793" s="43"/>
    </row>
    <row r="794" spans="14:15" ht="15.75" customHeight="1">
      <c r="N794" s="11"/>
      <c r="O794" s="43"/>
    </row>
    <row r="795" spans="14:15" ht="15.75" customHeight="1">
      <c r="N795" s="11"/>
      <c r="O795" s="43"/>
    </row>
    <row r="796" spans="14:15" ht="15.75" customHeight="1">
      <c r="N796" s="11"/>
      <c r="O796" s="43"/>
    </row>
    <row r="797" spans="14:15" ht="15.75" customHeight="1">
      <c r="N797" s="11"/>
      <c r="O797" s="43"/>
    </row>
    <row r="798" spans="14:15" ht="15.75" customHeight="1">
      <c r="N798" s="11"/>
      <c r="O798" s="43"/>
    </row>
    <row r="799" spans="14:15" ht="15.75" customHeight="1">
      <c r="N799" s="11"/>
      <c r="O799" s="43"/>
    </row>
    <row r="800" spans="14:15" ht="15.75" customHeight="1">
      <c r="N800" s="11"/>
      <c r="O800" s="43"/>
    </row>
    <row r="801" spans="14:15" ht="15.75" customHeight="1">
      <c r="N801" s="11"/>
      <c r="O801" s="43"/>
    </row>
    <row r="802" spans="14:15" ht="15.75" customHeight="1">
      <c r="N802" s="11"/>
      <c r="O802" s="43"/>
    </row>
    <row r="803" spans="14:15" ht="15.75" customHeight="1">
      <c r="N803" s="11"/>
      <c r="O803" s="43"/>
    </row>
    <row r="804" spans="14:15" ht="15.75" customHeight="1">
      <c r="N804" s="11"/>
      <c r="O804" s="43"/>
    </row>
    <row r="805" spans="14:15" ht="15.75" customHeight="1">
      <c r="N805" s="11"/>
      <c r="O805" s="43"/>
    </row>
    <row r="806" spans="14:15" ht="15.75" customHeight="1">
      <c r="N806" s="11"/>
      <c r="O806" s="43"/>
    </row>
    <row r="807" spans="14:15" ht="15.75" customHeight="1">
      <c r="N807" s="11"/>
      <c r="O807" s="43"/>
    </row>
    <row r="808" spans="14:15" ht="15.75" customHeight="1">
      <c r="N808" s="11"/>
      <c r="O808" s="43"/>
    </row>
    <row r="809" spans="14:15" ht="15.75" customHeight="1">
      <c r="N809" s="11"/>
      <c r="O809" s="43"/>
    </row>
    <row r="810" spans="14:15" ht="15.75" customHeight="1">
      <c r="N810" s="11"/>
      <c r="O810" s="43"/>
    </row>
    <row r="811" spans="14:15" ht="15.75" customHeight="1">
      <c r="N811" s="11"/>
      <c r="O811" s="43"/>
    </row>
    <row r="812" spans="14:15" ht="15.75" customHeight="1">
      <c r="N812" s="11"/>
      <c r="O812" s="43"/>
    </row>
    <row r="813" spans="14:15" ht="15.75" customHeight="1">
      <c r="N813" s="11"/>
      <c r="O813" s="43"/>
    </row>
    <row r="814" spans="14:15" ht="15.75" customHeight="1">
      <c r="N814" s="11"/>
      <c r="O814" s="43"/>
    </row>
    <row r="815" spans="14:15" ht="15.75" customHeight="1">
      <c r="N815" s="11"/>
      <c r="O815" s="43"/>
    </row>
    <row r="816" spans="14:15" ht="15.75" customHeight="1">
      <c r="N816" s="11"/>
      <c r="O816" s="43"/>
    </row>
    <row r="817" spans="14:15" ht="15.75" customHeight="1">
      <c r="N817" s="11"/>
      <c r="O817" s="43"/>
    </row>
    <row r="818" spans="14:15" ht="15.75" customHeight="1">
      <c r="N818" s="11"/>
      <c r="O818" s="43"/>
    </row>
    <row r="819" spans="14:15" ht="15.75" customHeight="1">
      <c r="N819" s="11"/>
      <c r="O819" s="43"/>
    </row>
    <row r="820" spans="14:15" ht="15.75" customHeight="1">
      <c r="N820" s="11"/>
      <c r="O820" s="43"/>
    </row>
    <row r="821" spans="14:15" ht="15.75" customHeight="1">
      <c r="N821" s="11"/>
      <c r="O821" s="43"/>
    </row>
    <row r="822" spans="14:15" ht="15.75" customHeight="1">
      <c r="N822" s="11"/>
      <c r="O822" s="43"/>
    </row>
    <row r="823" spans="14:15" ht="15.75" customHeight="1">
      <c r="N823" s="11"/>
      <c r="O823" s="43"/>
    </row>
    <row r="824" spans="14:15" ht="15.75" customHeight="1">
      <c r="N824" s="11"/>
      <c r="O824" s="43"/>
    </row>
    <row r="825" spans="14:15" ht="15.75" customHeight="1">
      <c r="N825" s="11"/>
      <c r="O825" s="43"/>
    </row>
    <row r="826" spans="14:15" ht="15.75" customHeight="1">
      <c r="N826" s="11"/>
      <c r="O826" s="43"/>
    </row>
    <row r="827" spans="14:15" ht="15.75" customHeight="1">
      <c r="N827" s="11"/>
      <c r="O827" s="43"/>
    </row>
    <row r="828" spans="14:15" ht="15.75" customHeight="1">
      <c r="N828" s="11"/>
      <c r="O828" s="43"/>
    </row>
    <row r="829" spans="14:15" ht="15.75" customHeight="1">
      <c r="N829" s="11"/>
      <c r="O829" s="43"/>
    </row>
    <row r="830" spans="14:15" ht="15.75" customHeight="1">
      <c r="N830" s="11"/>
      <c r="O830" s="43"/>
    </row>
    <row r="831" spans="14:15" ht="15.75" customHeight="1">
      <c r="N831" s="11"/>
      <c r="O831" s="43"/>
    </row>
    <row r="832" spans="14:15" ht="15.75" customHeight="1">
      <c r="N832" s="11"/>
      <c r="O832" s="43"/>
    </row>
    <row r="833" spans="14:15" ht="15.75" customHeight="1">
      <c r="N833" s="11"/>
      <c r="O833" s="43"/>
    </row>
    <row r="834" spans="14:15" ht="15.75" customHeight="1">
      <c r="N834" s="11"/>
      <c r="O834" s="43"/>
    </row>
    <row r="835" spans="14:15" ht="15.75" customHeight="1">
      <c r="N835" s="11"/>
      <c r="O835" s="43"/>
    </row>
    <row r="836" spans="14:15" ht="15.75" customHeight="1">
      <c r="N836" s="11"/>
      <c r="O836" s="43"/>
    </row>
    <row r="837" spans="14:15" ht="15.75" customHeight="1">
      <c r="N837" s="11"/>
      <c r="O837" s="43"/>
    </row>
    <row r="838" spans="14:15" ht="15.75" customHeight="1">
      <c r="N838" s="11"/>
      <c r="O838" s="43"/>
    </row>
    <row r="839" spans="14:15" ht="15.75" customHeight="1">
      <c r="N839" s="11"/>
      <c r="O839" s="43"/>
    </row>
    <row r="840" spans="14:15" ht="15.75" customHeight="1">
      <c r="N840" s="11"/>
      <c r="O840" s="43"/>
    </row>
    <row r="841" spans="14:15" ht="15.75" customHeight="1">
      <c r="N841" s="11"/>
      <c r="O841" s="43"/>
    </row>
    <row r="842" spans="14:15" ht="15.75" customHeight="1">
      <c r="N842" s="11"/>
      <c r="O842" s="43"/>
    </row>
    <row r="843" spans="14:15" ht="15.75" customHeight="1">
      <c r="N843" s="11"/>
      <c r="O843" s="43"/>
    </row>
    <row r="844" spans="14:15" ht="15.75" customHeight="1">
      <c r="N844" s="11"/>
      <c r="O844" s="43"/>
    </row>
    <row r="845" spans="14:15" ht="15.75" customHeight="1">
      <c r="N845" s="11"/>
      <c r="O845" s="43"/>
    </row>
    <row r="846" spans="14:15" ht="15.75" customHeight="1">
      <c r="N846" s="11"/>
      <c r="O846" s="43"/>
    </row>
    <row r="847" spans="14:15" ht="15.75" customHeight="1">
      <c r="N847" s="11"/>
      <c r="O847" s="43"/>
    </row>
    <row r="848" spans="14:15" ht="15.75" customHeight="1">
      <c r="N848" s="11"/>
      <c r="O848" s="43"/>
    </row>
    <row r="849" spans="14:15" ht="15.75" customHeight="1">
      <c r="N849" s="11"/>
      <c r="O849" s="43"/>
    </row>
    <row r="850" spans="14:15" ht="15.75" customHeight="1">
      <c r="N850" s="11"/>
      <c r="O850" s="43"/>
    </row>
    <row r="851" spans="14:15" ht="15.75" customHeight="1">
      <c r="N851" s="11"/>
      <c r="O851" s="43"/>
    </row>
    <row r="852" spans="14:15" ht="15.75" customHeight="1">
      <c r="N852" s="11"/>
      <c r="O852" s="43"/>
    </row>
    <row r="853" spans="14:15" ht="15.75" customHeight="1">
      <c r="N853" s="11"/>
      <c r="O853" s="43"/>
    </row>
    <row r="854" spans="14:15" ht="15.75" customHeight="1">
      <c r="N854" s="11"/>
      <c r="O854" s="43"/>
    </row>
    <row r="855" spans="14:15" ht="15.75" customHeight="1">
      <c r="N855" s="11"/>
      <c r="O855" s="43"/>
    </row>
    <row r="856" spans="14:15" ht="15.75" customHeight="1">
      <c r="N856" s="11"/>
      <c r="O856" s="43"/>
    </row>
    <row r="857" spans="14:15" ht="15.75" customHeight="1">
      <c r="N857" s="11"/>
      <c r="O857" s="43"/>
    </row>
    <row r="858" spans="14:15" ht="15.75" customHeight="1">
      <c r="N858" s="11"/>
      <c r="O858" s="43"/>
    </row>
    <row r="859" spans="14:15" ht="15.75" customHeight="1">
      <c r="N859" s="11"/>
      <c r="O859" s="43"/>
    </row>
    <row r="860" spans="14:15" ht="15.75" customHeight="1">
      <c r="N860" s="11"/>
      <c r="O860" s="43"/>
    </row>
    <row r="861" spans="14:15" ht="15.75" customHeight="1">
      <c r="N861" s="11"/>
      <c r="O861" s="43"/>
    </row>
    <row r="862" spans="14:15" ht="15.75" customHeight="1">
      <c r="N862" s="11"/>
      <c r="O862" s="43"/>
    </row>
    <row r="863" spans="14:15" ht="15.75" customHeight="1">
      <c r="N863" s="11"/>
      <c r="O863" s="43"/>
    </row>
    <row r="864" spans="14:15" ht="15.75" customHeight="1">
      <c r="N864" s="11"/>
      <c r="O864" s="43"/>
    </row>
    <row r="865" spans="14:15" ht="15.75" customHeight="1">
      <c r="N865" s="11"/>
      <c r="O865" s="43"/>
    </row>
    <row r="866" spans="14:15" ht="15.75" customHeight="1">
      <c r="N866" s="11"/>
      <c r="O866" s="43"/>
    </row>
    <row r="867" spans="14:15" ht="15.75" customHeight="1">
      <c r="N867" s="11"/>
      <c r="O867" s="43"/>
    </row>
    <row r="868" spans="14:15" ht="15.75" customHeight="1">
      <c r="N868" s="11"/>
      <c r="O868" s="43"/>
    </row>
    <row r="869" spans="14:15" ht="15.75" customHeight="1">
      <c r="N869" s="11"/>
      <c r="O869" s="43"/>
    </row>
    <row r="870" spans="14:15" ht="15.75" customHeight="1">
      <c r="N870" s="11"/>
      <c r="O870" s="43"/>
    </row>
    <row r="871" spans="14:15" ht="15.75" customHeight="1">
      <c r="N871" s="11"/>
      <c r="O871" s="43"/>
    </row>
    <row r="872" spans="14:15" ht="15.75" customHeight="1">
      <c r="N872" s="11"/>
      <c r="O872" s="43"/>
    </row>
    <row r="873" spans="14:15" ht="15.75" customHeight="1">
      <c r="N873" s="11"/>
      <c r="O873" s="43"/>
    </row>
    <row r="874" spans="14:15" ht="15.75" customHeight="1">
      <c r="N874" s="11"/>
      <c r="O874" s="43"/>
    </row>
    <row r="875" spans="14:15" ht="15.75" customHeight="1">
      <c r="N875" s="11"/>
      <c r="O875" s="43"/>
    </row>
    <row r="876" spans="14:15" ht="15.75" customHeight="1">
      <c r="N876" s="11"/>
      <c r="O876" s="43"/>
    </row>
    <row r="877" spans="14:15" ht="15.75" customHeight="1">
      <c r="N877" s="11"/>
      <c r="O877" s="43"/>
    </row>
    <row r="878" spans="14:15" ht="15.75" customHeight="1">
      <c r="N878" s="11"/>
      <c r="O878" s="43"/>
    </row>
    <row r="879" spans="14:15" ht="15.75" customHeight="1">
      <c r="N879" s="11"/>
      <c r="O879" s="43"/>
    </row>
    <row r="880" spans="14:15" ht="15.75" customHeight="1">
      <c r="N880" s="11"/>
      <c r="O880" s="43"/>
    </row>
    <row r="881" spans="14:15" ht="15.75" customHeight="1">
      <c r="N881" s="11"/>
      <c r="O881" s="43"/>
    </row>
    <row r="882" spans="14:15" ht="15.75" customHeight="1">
      <c r="N882" s="11"/>
      <c r="O882" s="43"/>
    </row>
    <row r="883" spans="14:15" ht="15.75" customHeight="1">
      <c r="N883" s="11"/>
      <c r="O883" s="43"/>
    </row>
    <row r="884" spans="14:15" ht="15.75" customHeight="1">
      <c r="N884" s="11"/>
      <c r="O884" s="43"/>
    </row>
    <row r="885" spans="14:15" ht="15.75" customHeight="1">
      <c r="N885" s="11"/>
      <c r="O885" s="43"/>
    </row>
    <row r="886" spans="14:15" ht="15.75" customHeight="1">
      <c r="N886" s="11"/>
      <c r="O886" s="43"/>
    </row>
    <row r="887" spans="14:15" ht="15.75" customHeight="1">
      <c r="N887" s="11"/>
      <c r="O887" s="43"/>
    </row>
    <row r="888" spans="14:15" ht="15.75" customHeight="1">
      <c r="N888" s="11"/>
      <c r="O888" s="43"/>
    </row>
    <row r="889" spans="14:15" ht="15.75" customHeight="1">
      <c r="N889" s="11"/>
      <c r="O889" s="43"/>
    </row>
    <row r="890" spans="14:15" ht="15.75" customHeight="1">
      <c r="N890" s="11"/>
      <c r="O890" s="43"/>
    </row>
    <row r="891" spans="14:15" ht="15.75" customHeight="1">
      <c r="N891" s="11"/>
      <c r="O891" s="43"/>
    </row>
    <row r="892" spans="14:15" ht="15.75" customHeight="1">
      <c r="N892" s="11"/>
      <c r="O892" s="43"/>
    </row>
    <row r="893" spans="14:15" ht="15.75" customHeight="1">
      <c r="N893" s="11"/>
      <c r="O893" s="43"/>
    </row>
    <row r="894" spans="14:15" ht="15.75" customHeight="1">
      <c r="N894" s="11"/>
      <c r="O894" s="43"/>
    </row>
    <row r="895" spans="14:15" ht="15.75" customHeight="1">
      <c r="N895" s="11"/>
      <c r="O895" s="43"/>
    </row>
    <row r="896" spans="14:15" ht="15.75" customHeight="1">
      <c r="N896" s="11"/>
      <c r="O896" s="43"/>
    </row>
    <row r="897" spans="14:15" ht="15.75" customHeight="1">
      <c r="N897" s="11"/>
      <c r="O897" s="43"/>
    </row>
    <row r="898" spans="14:15" ht="15.75" customHeight="1">
      <c r="N898" s="11"/>
      <c r="O898" s="43"/>
    </row>
    <row r="899" spans="14:15" ht="15.75" customHeight="1">
      <c r="N899" s="11"/>
      <c r="O899" s="43"/>
    </row>
    <row r="900" spans="14:15" ht="15.75" customHeight="1">
      <c r="N900" s="11"/>
      <c r="O900" s="43"/>
    </row>
    <row r="901" spans="14:15" ht="15.75" customHeight="1">
      <c r="N901" s="11"/>
      <c r="O901" s="43"/>
    </row>
    <row r="902" spans="14:15" ht="15.75" customHeight="1">
      <c r="N902" s="11"/>
      <c r="O902" s="43"/>
    </row>
    <row r="903" spans="14:15" ht="15.75" customHeight="1">
      <c r="N903" s="11"/>
      <c r="O903" s="43"/>
    </row>
    <row r="904" spans="14:15" ht="15.75" customHeight="1">
      <c r="N904" s="11"/>
      <c r="O904" s="43"/>
    </row>
    <row r="905" spans="14:15" ht="15.75" customHeight="1">
      <c r="N905" s="11"/>
      <c r="O905" s="43"/>
    </row>
    <row r="906" spans="14:15" ht="15.75" customHeight="1">
      <c r="N906" s="11"/>
      <c r="O906" s="43"/>
    </row>
    <row r="907" spans="14:15" ht="15.75" customHeight="1">
      <c r="N907" s="11"/>
      <c r="O907" s="43"/>
    </row>
    <row r="908" spans="14:15" ht="15.75" customHeight="1">
      <c r="N908" s="11"/>
      <c r="O908" s="43"/>
    </row>
    <row r="909" spans="14:15" ht="15.75" customHeight="1">
      <c r="N909" s="11"/>
      <c r="O909" s="43"/>
    </row>
    <row r="910" spans="14:15" ht="15.75" customHeight="1">
      <c r="N910" s="11"/>
      <c r="O910" s="43"/>
    </row>
    <row r="911" spans="14:15" ht="15.75" customHeight="1">
      <c r="N911" s="11"/>
      <c r="O911" s="43"/>
    </row>
    <row r="912" spans="14:15" ht="15.75" customHeight="1">
      <c r="N912" s="11"/>
      <c r="O912" s="43"/>
    </row>
    <row r="913" spans="14:15" ht="15.75" customHeight="1">
      <c r="N913" s="11"/>
      <c r="O913" s="43"/>
    </row>
    <row r="914" spans="14:15" ht="15.75" customHeight="1">
      <c r="N914" s="11"/>
      <c r="O914" s="43"/>
    </row>
    <row r="915" spans="14:15" ht="15.75" customHeight="1">
      <c r="N915" s="11"/>
      <c r="O915" s="43"/>
    </row>
    <row r="916" spans="14:15" ht="15.75" customHeight="1">
      <c r="N916" s="11"/>
      <c r="O916" s="43"/>
    </row>
    <row r="917" spans="14:15" ht="15.75" customHeight="1">
      <c r="N917" s="11"/>
      <c r="O917" s="43"/>
    </row>
    <row r="918" spans="14:15" ht="15.75" customHeight="1">
      <c r="N918" s="11"/>
      <c r="O918" s="43"/>
    </row>
    <row r="919" spans="14:15" ht="15.75" customHeight="1">
      <c r="N919" s="11"/>
      <c r="O919" s="43"/>
    </row>
    <row r="920" spans="14:15" ht="15.75" customHeight="1">
      <c r="N920" s="11"/>
      <c r="O920" s="43"/>
    </row>
    <row r="921" spans="14:15" ht="15.75" customHeight="1">
      <c r="N921" s="11"/>
      <c r="O921" s="43"/>
    </row>
    <row r="922" spans="14:15" ht="15.75" customHeight="1">
      <c r="N922" s="11"/>
      <c r="O922" s="43"/>
    </row>
    <row r="923" spans="14:15" ht="15.75" customHeight="1">
      <c r="N923" s="11"/>
      <c r="O923" s="43"/>
    </row>
    <row r="924" spans="14:15" ht="15.75" customHeight="1">
      <c r="N924" s="11"/>
      <c r="O924" s="43"/>
    </row>
    <row r="925" spans="14:15" ht="15.75" customHeight="1">
      <c r="N925" s="11"/>
      <c r="O925" s="43"/>
    </row>
    <row r="926" spans="14:15" ht="15.75" customHeight="1">
      <c r="N926" s="11"/>
      <c r="O926" s="43"/>
    </row>
    <row r="927" spans="14:15" ht="15.75" customHeight="1">
      <c r="N927" s="11"/>
      <c r="O927" s="43"/>
    </row>
    <row r="928" spans="14:15" ht="15.75" customHeight="1">
      <c r="N928" s="11"/>
      <c r="O928" s="43"/>
    </row>
    <row r="929" spans="14:15" ht="15.75" customHeight="1">
      <c r="N929" s="11"/>
      <c r="O929" s="43"/>
    </row>
    <row r="930" spans="14:15" ht="15.75" customHeight="1">
      <c r="N930" s="11"/>
      <c r="O930" s="43"/>
    </row>
    <row r="931" spans="14:15" ht="15.75" customHeight="1">
      <c r="N931" s="11"/>
      <c r="O931" s="43"/>
    </row>
    <row r="932" spans="14:15" ht="15.75" customHeight="1">
      <c r="N932" s="11"/>
      <c r="O932" s="43"/>
    </row>
    <row r="933" spans="14:15" ht="15.75" customHeight="1">
      <c r="N933" s="11"/>
      <c r="O933" s="43"/>
    </row>
    <row r="934" spans="14:15" ht="15.75" customHeight="1">
      <c r="N934" s="11"/>
      <c r="O934" s="43"/>
    </row>
    <row r="935" spans="14:15" ht="15.75" customHeight="1">
      <c r="N935" s="11"/>
      <c r="O935" s="43"/>
    </row>
    <row r="936" spans="14:15" ht="15.75" customHeight="1">
      <c r="N936" s="11"/>
      <c r="O936" s="43"/>
    </row>
    <row r="937" spans="14:15" ht="15.75" customHeight="1">
      <c r="N937" s="11"/>
      <c r="O937" s="43"/>
    </row>
    <row r="938" spans="14:15" ht="15.75" customHeight="1">
      <c r="N938" s="11"/>
      <c r="O938" s="43"/>
    </row>
    <row r="939" spans="14:15" ht="15.75" customHeight="1">
      <c r="N939" s="11"/>
      <c r="O939" s="43"/>
    </row>
    <row r="940" spans="14:15" ht="15.75" customHeight="1">
      <c r="N940" s="11"/>
      <c r="O940" s="43"/>
    </row>
    <row r="941" spans="14:15" ht="15.75" customHeight="1">
      <c r="N941" s="11"/>
      <c r="O941" s="43"/>
    </row>
    <row r="942" spans="14:15" ht="15.75" customHeight="1">
      <c r="N942" s="11"/>
      <c r="O942" s="43"/>
    </row>
    <row r="943" spans="14:15" ht="15.75" customHeight="1">
      <c r="N943" s="11"/>
      <c r="O943" s="43"/>
    </row>
    <row r="944" spans="14:15" ht="15.75" customHeight="1">
      <c r="N944" s="11"/>
      <c r="O944" s="43"/>
    </row>
    <row r="945" spans="14:15" ht="15.75" customHeight="1">
      <c r="N945" s="11"/>
      <c r="O945" s="43"/>
    </row>
    <row r="946" spans="14:15" ht="15.75" customHeight="1">
      <c r="N946" s="11"/>
      <c r="O946" s="43"/>
    </row>
    <row r="947" spans="14:15" ht="15.75" customHeight="1">
      <c r="N947" s="11"/>
      <c r="O947" s="43"/>
    </row>
    <row r="948" spans="14:15" ht="15.75" customHeight="1">
      <c r="N948" s="11"/>
      <c r="O948" s="43"/>
    </row>
    <row r="949" spans="14:15" ht="15.75" customHeight="1">
      <c r="N949" s="11"/>
      <c r="O949" s="43"/>
    </row>
    <row r="950" spans="14:15" ht="15.75" customHeight="1">
      <c r="N950" s="11"/>
      <c r="O950" s="43"/>
    </row>
    <row r="951" spans="14:15" ht="15.75" customHeight="1">
      <c r="N951" s="11"/>
      <c r="O951" s="43"/>
    </row>
    <row r="952" spans="14:15" ht="15.75" customHeight="1">
      <c r="N952" s="11"/>
      <c r="O952" s="43"/>
    </row>
    <row r="953" spans="14:15" ht="15.75" customHeight="1">
      <c r="N953" s="11"/>
      <c r="O953" s="43"/>
    </row>
    <row r="954" spans="14:15" ht="15.75" customHeight="1">
      <c r="N954" s="11"/>
      <c r="O954" s="43"/>
    </row>
    <row r="955" spans="14:15" ht="15.75" customHeight="1">
      <c r="N955" s="11"/>
      <c r="O955" s="43"/>
    </row>
    <row r="956" spans="14:15" ht="15.75" customHeight="1">
      <c r="N956" s="11"/>
      <c r="O956" s="43"/>
    </row>
    <row r="957" spans="14:15" ht="15.75" customHeight="1">
      <c r="N957" s="11"/>
      <c r="O957" s="43"/>
    </row>
    <row r="958" spans="14:15" ht="15.75" customHeight="1">
      <c r="N958" s="11"/>
      <c r="O958" s="43"/>
    </row>
    <row r="959" spans="14:15" ht="15.75" customHeight="1">
      <c r="N959" s="11"/>
      <c r="O959" s="43"/>
    </row>
    <row r="960" spans="14:15" ht="15.75" customHeight="1">
      <c r="N960" s="11"/>
      <c r="O960" s="43"/>
    </row>
    <row r="961" spans="14:15" ht="15.75" customHeight="1">
      <c r="N961" s="11"/>
      <c r="O961" s="43"/>
    </row>
    <row r="962" spans="14:15" ht="15.75" customHeight="1">
      <c r="N962" s="11"/>
      <c r="O962" s="43"/>
    </row>
    <row r="963" spans="14:15" ht="15.75" customHeight="1">
      <c r="N963" s="11"/>
      <c r="O963" s="43"/>
    </row>
    <row r="964" spans="14:15" ht="15.75" customHeight="1">
      <c r="N964" s="11"/>
      <c r="O964" s="43"/>
    </row>
    <row r="965" spans="14:15" ht="15.75" customHeight="1">
      <c r="N965" s="11"/>
      <c r="O965" s="43"/>
    </row>
    <row r="966" spans="14:15" ht="15.75" customHeight="1">
      <c r="N966" s="11"/>
      <c r="O966" s="43"/>
    </row>
    <row r="967" spans="14:15" ht="15.75" customHeight="1">
      <c r="N967" s="11"/>
      <c r="O967" s="43"/>
    </row>
    <row r="968" spans="14:15" ht="15.75" customHeight="1">
      <c r="N968" s="11"/>
      <c r="O968" s="43"/>
    </row>
    <row r="969" spans="14:15" ht="15.75" customHeight="1">
      <c r="N969" s="11"/>
      <c r="O969" s="43"/>
    </row>
    <row r="970" spans="14:15" ht="15.75" customHeight="1">
      <c r="N970" s="11"/>
      <c r="O970" s="43"/>
    </row>
    <row r="971" spans="14:15" ht="15.75" customHeight="1">
      <c r="N971" s="11"/>
      <c r="O971" s="43"/>
    </row>
    <row r="972" spans="14:15" ht="15.75" customHeight="1">
      <c r="N972" s="11"/>
      <c r="O972" s="43"/>
    </row>
    <row r="973" spans="14:15" ht="15.75" customHeight="1">
      <c r="N973" s="11"/>
      <c r="O973" s="43"/>
    </row>
    <row r="974" spans="14:15" ht="15.75" customHeight="1">
      <c r="N974" s="11"/>
      <c r="O974" s="43"/>
    </row>
    <row r="975" spans="14:15" ht="15.75" customHeight="1">
      <c r="N975" s="11"/>
      <c r="O975" s="43"/>
    </row>
    <row r="976" spans="14:15" ht="15.75" customHeight="1">
      <c r="N976" s="11"/>
      <c r="O976" s="43"/>
    </row>
    <row r="977" spans="14:15" ht="15.75" customHeight="1">
      <c r="N977" s="11"/>
      <c r="O977" s="43"/>
    </row>
    <row r="978" spans="14:15" ht="15.75" customHeight="1">
      <c r="N978" s="11"/>
      <c r="O978" s="43"/>
    </row>
    <row r="979" spans="14:15" ht="15.75" customHeight="1">
      <c r="N979" s="11"/>
      <c r="O979" s="43"/>
    </row>
    <row r="980" spans="14:15" ht="15.75" customHeight="1">
      <c r="N980" s="11"/>
      <c r="O980" s="43"/>
    </row>
    <row r="981" spans="14:15" ht="15.75" customHeight="1">
      <c r="N981" s="11"/>
      <c r="O981" s="43"/>
    </row>
    <row r="982" spans="14:15" ht="15.75" customHeight="1">
      <c r="N982" s="11"/>
      <c r="O982" s="43"/>
    </row>
    <row r="983" spans="14:15" ht="15.75" customHeight="1">
      <c r="N983" s="11"/>
      <c r="O983" s="43"/>
    </row>
    <row r="984" spans="14:15" ht="15.75" customHeight="1">
      <c r="N984" s="11"/>
      <c r="O984" s="43"/>
    </row>
    <row r="985" spans="14:15" ht="15.75" customHeight="1">
      <c r="N985" s="11"/>
      <c r="O985" s="43"/>
    </row>
    <row r="986" spans="14:15" ht="15.75" customHeight="1">
      <c r="N986" s="11"/>
      <c r="O986" s="43"/>
    </row>
    <row r="987" spans="14:15" ht="15.75" customHeight="1">
      <c r="N987" s="11"/>
      <c r="O987" s="43"/>
    </row>
    <row r="988" spans="14:15" ht="15.75" customHeight="1">
      <c r="N988" s="11"/>
      <c r="O988" s="43"/>
    </row>
    <row r="989" spans="14:15" ht="15.75" customHeight="1">
      <c r="N989" s="11"/>
      <c r="O989" s="43"/>
    </row>
    <row r="990" spans="14:15" ht="15.75" customHeight="1">
      <c r="N990" s="11"/>
      <c r="O990" s="43"/>
    </row>
    <row r="991" spans="14:15" ht="15.75" customHeight="1">
      <c r="N991" s="11"/>
      <c r="O991" s="43"/>
    </row>
    <row r="992" spans="14:15" ht="15.75" customHeight="1">
      <c r="N992" s="11"/>
      <c r="O992" s="43"/>
    </row>
    <row r="993" spans="14:15" ht="15.75" customHeight="1">
      <c r="N993" s="11"/>
      <c r="O993" s="43"/>
    </row>
    <row r="994" spans="14:15" ht="15.75" customHeight="1">
      <c r="N994" s="11"/>
      <c r="O994" s="43"/>
    </row>
    <row r="995" spans="14:15" ht="15.75" customHeight="1">
      <c r="N995" s="11"/>
      <c r="O995" s="43"/>
    </row>
    <row r="996" spans="14:15" ht="15.75" customHeight="1">
      <c r="N996" s="11"/>
      <c r="O996" s="43"/>
    </row>
    <row r="997" spans="14:15" ht="15.75" customHeight="1">
      <c r="N997" s="11"/>
      <c r="O997" s="43"/>
    </row>
    <row r="998" spans="14:15" ht="15.75" customHeight="1">
      <c r="N998" s="11"/>
      <c r="O998" s="43"/>
    </row>
    <row r="999" spans="14:15" ht="15.75" customHeight="1">
      <c r="N999" s="11"/>
      <c r="O999" s="43"/>
    </row>
    <row r="1000" spans="14:15" ht="15.75" customHeight="1">
      <c r="N1000" s="11"/>
      <c r="O1000" s="43"/>
    </row>
    <row r="1001" spans="14:15" ht="15.75" customHeight="1">
      <c r="N1001" s="11"/>
      <c r="O1001" s="43"/>
    </row>
  </sheetData>
  <mergeCells count="42">
    <mergeCell ref="A2:O2"/>
    <mergeCell ref="A3:O3"/>
    <mergeCell ref="Q10:R10"/>
    <mergeCell ref="A11:O11"/>
    <mergeCell ref="A19:O19"/>
    <mergeCell ref="A21:O21"/>
    <mergeCell ref="A25:O25"/>
    <mergeCell ref="B26:O26"/>
    <mergeCell ref="P26:P27"/>
    <mergeCell ref="B27:O27"/>
    <mergeCell ref="A28:O28"/>
    <mergeCell ref="A32:O32"/>
    <mergeCell ref="A35:O35"/>
    <mergeCell ref="A38:O38"/>
    <mergeCell ref="A40:O40"/>
    <mergeCell ref="A42:O42"/>
    <mergeCell ref="A43:O43"/>
    <mergeCell ref="A52:O52"/>
    <mergeCell ref="A56:O56"/>
    <mergeCell ref="A58:O58"/>
    <mergeCell ref="A61:O61"/>
    <mergeCell ref="A67:O67"/>
    <mergeCell ref="B68:M68"/>
    <mergeCell ref="B69:M69"/>
    <mergeCell ref="A70:O70"/>
    <mergeCell ref="A71:O71"/>
    <mergeCell ref="A77:O77"/>
    <mergeCell ref="B78:M78"/>
    <mergeCell ref="A95:O95"/>
    <mergeCell ref="A106:O106"/>
    <mergeCell ref="B79:M79"/>
    <mergeCell ref="B80:M80"/>
    <mergeCell ref="A81:O81"/>
    <mergeCell ref="A89:O89"/>
    <mergeCell ref="A92:O92"/>
    <mergeCell ref="A94:O94"/>
    <mergeCell ref="A117:O117"/>
    <mergeCell ref="A118:O118"/>
    <mergeCell ref="A132:O132"/>
    <mergeCell ref="P132:P156"/>
    <mergeCell ref="A145:O145"/>
    <mergeCell ref="P94:P118"/>
  </mergeCells>
  <pageMargins left="0.7" right="0.7" top="0.75" bottom="0.75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21"/>
  <sheetViews>
    <sheetView workbookViewId="0"/>
  </sheetViews>
  <sheetFormatPr defaultColWidth="12.58203125" defaultRowHeight="15" customHeight="1"/>
  <cols>
    <col min="1" max="1" width="52.08203125" customWidth="1"/>
    <col min="2" max="2" width="56.83203125" customWidth="1"/>
  </cols>
  <sheetData>
    <row r="1" spans="1:2">
      <c r="A1" s="186" t="s">
        <v>370</v>
      </c>
      <c r="B1" s="186" t="s">
        <v>371</v>
      </c>
    </row>
    <row r="2" spans="1:2">
      <c r="A2" s="187" t="s">
        <v>372</v>
      </c>
      <c r="B2" s="188" t="s">
        <v>373</v>
      </c>
    </row>
    <row r="3" spans="1:2">
      <c r="A3" s="186" t="s">
        <v>374</v>
      </c>
      <c r="B3" s="188" t="s">
        <v>375</v>
      </c>
    </row>
    <row r="4" spans="1:2">
      <c r="A4" s="186" t="s">
        <v>376</v>
      </c>
      <c r="B4" s="188" t="s">
        <v>377</v>
      </c>
    </row>
    <row r="5" spans="1:2">
      <c r="A5" s="186" t="s">
        <v>378</v>
      </c>
      <c r="B5" s="188" t="s">
        <v>379</v>
      </c>
    </row>
    <row r="6" spans="1:2">
      <c r="A6" s="186" t="s">
        <v>380</v>
      </c>
      <c r="B6" s="188" t="s">
        <v>381</v>
      </c>
    </row>
    <row r="7" spans="1:2">
      <c r="A7" s="186" t="s">
        <v>382</v>
      </c>
      <c r="B7" s="188" t="s">
        <v>383</v>
      </c>
    </row>
    <row r="8" spans="1:2">
      <c r="A8" s="186" t="s">
        <v>384</v>
      </c>
      <c r="B8" s="188" t="s">
        <v>385</v>
      </c>
    </row>
    <row r="9" spans="1:2">
      <c r="A9" s="186" t="s">
        <v>386</v>
      </c>
      <c r="B9" s="188" t="s">
        <v>387</v>
      </c>
    </row>
    <row r="10" spans="1:2">
      <c r="A10" s="186" t="s">
        <v>388</v>
      </c>
      <c r="B10" s="188" t="s">
        <v>389</v>
      </c>
    </row>
    <row r="11" spans="1:2">
      <c r="A11" s="186" t="s">
        <v>145</v>
      </c>
      <c r="B11" s="188" t="s">
        <v>390</v>
      </c>
    </row>
    <row r="12" spans="1:2">
      <c r="A12" s="186" t="s">
        <v>391</v>
      </c>
      <c r="B12" s="188" t="s">
        <v>392</v>
      </c>
    </row>
    <row r="13" spans="1:2">
      <c r="A13" s="186" t="s">
        <v>393</v>
      </c>
      <c r="B13" s="188" t="s">
        <v>394</v>
      </c>
    </row>
    <row r="14" spans="1:2">
      <c r="A14" s="186" t="s">
        <v>395</v>
      </c>
      <c r="B14" s="189" t="s">
        <v>396</v>
      </c>
    </row>
    <row r="15" spans="1:2">
      <c r="A15" s="186" t="s">
        <v>397</v>
      </c>
      <c r="B15" s="188" t="s">
        <v>398</v>
      </c>
    </row>
    <row r="16" spans="1:2">
      <c r="A16" s="190" t="s">
        <v>399</v>
      </c>
      <c r="B16" s="190" t="s">
        <v>400</v>
      </c>
    </row>
    <row r="17" spans="1:2">
      <c r="A17" s="186" t="s">
        <v>401</v>
      </c>
      <c r="B17" s="188" t="s">
        <v>402</v>
      </c>
    </row>
    <row r="18" spans="1:2">
      <c r="A18" s="186" t="s">
        <v>403</v>
      </c>
      <c r="B18" s="188" t="s">
        <v>404</v>
      </c>
    </row>
    <row r="19" spans="1:2">
      <c r="A19" s="186" t="s">
        <v>405</v>
      </c>
      <c r="B19" s="188" t="s">
        <v>406</v>
      </c>
    </row>
    <row r="20" spans="1:2">
      <c r="A20" s="186" t="s">
        <v>407</v>
      </c>
      <c r="B20" s="188" t="s">
        <v>408</v>
      </c>
    </row>
    <row r="21" spans="1:2">
      <c r="A21" s="186" t="s">
        <v>409</v>
      </c>
      <c r="B21" s="188" t="s">
        <v>410</v>
      </c>
    </row>
  </sheetData>
  <hyperlinks>
    <hyperlink ref="B2" r:id="rId1" xr:uid="{00000000-0004-0000-0200-000000000000}"/>
    <hyperlink ref="B3" r:id="rId2" location="density" xr:uid="{00000000-0004-0000-0200-000001000000}"/>
    <hyperlink ref="B4" r:id="rId3" xr:uid="{00000000-0004-0000-0200-000002000000}"/>
    <hyperlink ref="B5" r:id="rId4" xr:uid="{00000000-0004-0000-0200-000003000000}"/>
    <hyperlink ref="B6" r:id="rId5" xr:uid="{00000000-0004-0000-0200-000004000000}"/>
    <hyperlink ref="B7" r:id="rId6" xr:uid="{00000000-0004-0000-0200-000005000000}"/>
    <hyperlink ref="B8" r:id="rId7" xr:uid="{00000000-0004-0000-0200-000006000000}"/>
    <hyperlink ref="B9" r:id="rId8" xr:uid="{00000000-0004-0000-0200-000007000000}"/>
    <hyperlink ref="B10" r:id="rId9" xr:uid="{00000000-0004-0000-0200-000008000000}"/>
    <hyperlink ref="B11" r:id="rId10" xr:uid="{00000000-0004-0000-0200-000009000000}"/>
    <hyperlink ref="B12" r:id="rId11" xr:uid="{00000000-0004-0000-0200-00000A000000}"/>
    <hyperlink ref="B13" r:id="rId12" xr:uid="{00000000-0004-0000-0200-00000B000000}"/>
    <hyperlink ref="B14" r:id="rId13" xr:uid="{00000000-0004-0000-0200-00000C000000}"/>
    <hyperlink ref="B15" r:id="rId14" xr:uid="{00000000-0004-0000-0200-00000D000000}"/>
    <hyperlink ref="B17" r:id="rId15" xr:uid="{00000000-0004-0000-0200-00000E000000}"/>
    <hyperlink ref="B18" r:id="rId16" xr:uid="{00000000-0004-0000-0200-00000F000000}"/>
    <hyperlink ref="B19" r:id="rId17" xr:uid="{00000000-0004-0000-0200-000010000000}"/>
    <hyperlink ref="B20" r:id="rId18" xr:uid="{00000000-0004-0000-0200-000011000000}"/>
    <hyperlink ref="B21" r:id="rId19" xr:uid="{00000000-0004-0000-0200-00001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pane ySplit="1" topLeftCell="A2" activePane="bottomLeft" state="frozen"/>
      <selection pane="bottomLeft" activeCell="B3" sqref="B3"/>
    </sheetView>
  </sheetViews>
  <sheetFormatPr defaultColWidth="12.58203125" defaultRowHeight="15" customHeight="1"/>
  <cols>
    <col min="1" max="1" width="13.08203125" customWidth="1"/>
    <col min="2" max="5" width="7.58203125" customWidth="1"/>
    <col min="6" max="6" width="10.5" customWidth="1"/>
    <col min="7" max="26" width="7.58203125" customWidth="1"/>
  </cols>
  <sheetData>
    <row r="1" spans="1:6" ht="14.5">
      <c r="A1" s="1" t="s">
        <v>411</v>
      </c>
      <c r="B1" s="191">
        <v>2013</v>
      </c>
      <c r="C1" s="191">
        <v>2015</v>
      </c>
      <c r="D1" s="191">
        <v>2017</v>
      </c>
      <c r="E1" s="191">
        <v>2020</v>
      </c>
      <c r="F1" s="191" t="s">
        <v>412</v>
      </c>
    </row>
    <row r="2" spans="1:6" ht="15" customHeight="1">
      <c r="A2" s="236" t="s">
        <v>15</v>
      </c>
      <c r="B2" s="227"/>
      <c r="C2" s="227"/>
      <c r="D2" s="227"/>
      <c r="E2" s="227"/>
      <c r="F2" s="227"/>
    </row>
    <row r="3" spans="1:6" ht="15" customHeight="1">
      <c r="A3" s="234" t="s">
        <v>413</v>
      </c>
      <c r="B3" s="225"/>
      <c r="C3" s="225"/>
      <c r="D3" s="225"/>
      <c r="E3" s="225"/>
      <c r="F3" s="225"/>
    </row>
    <row r="4" spans="1:6" ht="45" customHeight="1">
      <c r="A4" s="15" t="s">
        <v>17</v>
      </c>
      <c r="B4" s="3" t="s">
        <v>414</v>
      </c>
      <c r="C4" s="3" t="s">
        <v>415</v>
      </c>
      <c r="D4" s="3" t="s">
        <v>416</v>
      </c>
      <c r="E4" s="3">
        <v>12825</v>
      </c>
      <c r="F4" s="3">
        <v>4268055</v>
      </c>
    </row>
    <row r="5" spans="1:6" ht="14.5">
      <c r="A5" s="15" t="s">
        <v>18</v>
      </c>
      <c r="B5" s="3" t="s">
        <v>417</v>
      </c>
      <c r="C5" s="3" t="s">
        <v>418</v>
      </c>
      <c r="D5" s="3" t="s">
        <v>419</v>
      </c>
      <c r="E5" s="3">
        <v>3053.8951426256062</v>
      </c>
      <c r="F5" s="3">
        <v>865004.33857052133</v>
      </c>
    </row>
    <row r="6" spans="1:6" ht="75" customHeight="1">
      <c r="A6" s="15" t="s">
        <v>19</v>
      </c>
      <c r="B6" s="17" t="s">
        <v>106</v>
      </c>
      <c r="C6" s="17" t="s">
        <v>420</v>
      </c>
      <c r="D6" s="17" t="s">
        <v>421</v>
      </c>
      <c r="E6" s="17">
        <v>0.23812047895716226</v>
      </c>
      <c r="F6" s="17">
        <v>0.20266944511505156</v>
      </c>
    </row>
    <row r="7" spans="1:6" ht="30" customHeight="1">
      <c r="A7" s="15" t="s">
        <v>20</v>
      </c>
      <c r="B7" s="3" t="s">
        <v>422</v>
      </c>
      <c r="C7" s="3" t="s">
        <v>423</v>
      </c>
      <c r="D7" s="3" t="s">
        <v>424</v>
      </c>
      <c r="E7" s="3">
        <v>7506.010422587311</v>
      </c>
      <c r="F7" s="9">
        <v>2607781.4527915316</v>
      </c>
    </row>
    <row r="8" spans="1:6" ht="75" customHeight="1">
      <c r="A8" s="15" t="s">
        <v>21</v>
      </c>
      <c r="B8" s="17" t="s">
        <v>425</v>
      </c>
      <c r="C8" s="17" t="s">
        <v>426</v>
      </c>
      <c r="D8" s="17" t="s">
        <v>427</v>
      </c>
      <c r="E8" s="17">
        <v>0.58526397057210999</v>
      </c>
      <c r="F8" s="17">
        <v>0.61099996433774439</v>
      </c>
    </row>
    <row r="9" spans="1:6" ht="45" customHeight="1">
      <c r="A9" s="15" t="s">
        <v>22</v>
      </c>
      <c r="B9" s="3" t="s">
        <v>428</v>
      </c>
      <c r="C9" s="3" t="s">
        <v>429</v>
      </c>
      <c r="D9" s="3" t="s">
        <v>430</v>
      </c>
      <c r="E9" s="3">
        <v>2265.0944347870832</v>
      </c>
      <c r="F9" s="3">
        <v>795269.20863794698</v>
      </c>
    </row>
    <row r="10" spans="1:6" ht="90" customHeight="1">
      <c r="A10" s="15" t="s">
        <v>23</v>
      </c>
      <c r="B10" s="17" t="s">
        <v>431</v>
      </c>
      <c r="C10" s="17" t="s">
        <v>432</v>
      </c>
      <c r="D10" s="17" t="s">
        <v>433</v>
      </c>
      <c r="E10" s="17">
        <v>0.17661555047072774</v>
      </c>
      <c r="F10" s="17">
        <v>0.18633059054720405</v>
      </c>
    </row>
    <row r="11" spans="1:6" ht="15" customHeight="1">
      <c r="A11" s="228" t="s">
        <v>24</v>
      </c>
      <c r="B11" s="198"/>
      <c r="C11" s="198"/>
      <c r="D11" s="198"/>
      <c r="E11" s="198"/>
      <c r="F11" s="198"/>
    </row>
    <row r="12" spans="1:6" ht="14.5">
      <c r="A12" s="15" t="s">
        <v>25</v>
      </c>
      <c r="B12" s="17">
        <v>0.63700000000000001</v>
      </c>
      <c r="C12" s="17" t="s">
        <v>434</v>
      </c>
      <c r="D12" s="17" t="s">
        <v>435</v>
      </c>
      <c r="E12" s="17">
        <v>0.59299999999999997</v>
      </c>
      <c r="F12" s="17">
        <v>0.75700000000000001</v>
      </c>
    </row>
    <row r="13" spans="1:6" ht="90" customHeight="1">
      <c r="A13" s="15" t="s">
        <v>26</v>
      </c>
      <c r="B13" s="17">
        <v>5.0000000000000001E-3</v>
      </c>
      <c r="C13" s="17" t="s">
        <v>436</v>
      </c>
      <c r="D13" s="17" t="s">
        <v>437</v>
      </c>
      <c r="E13" s="17">
        <v>5.0000000000000001E-3</v>
      </c>
      <c r="F13" s="17">
        <v>8.9999999999999993E-3</v>
      </c>
    </row>
    <row r="14" spans="1:6" ht="60" customHeight="1">
      <c r="A14" s="15" t="s">
        <v>27</v>
      </c>
      <c r="B14" s="17">
        <v>2E-3</v>
      </c>
      <c r="C14" s="17" t="s">
        <v>438</v>
      </c>
      <c r="D14" s="17" t="s">
        <v>439</v>
      </c>
      <c r="E14" s="17">
        <v>2E-3</v>
      </c>
      <c r="F14" s="17">
        <v>1.7999999999999999E-2</v>
      </c>
    </row>
    <row r="15" spans="1:6" ht="14.5">
      <c r="A15" s="15" t="s">
        <v>28</v>
      </c>
      <c r="B15" s="17">
        <v>6.0000000000000001E-3</v>
      </c>
      <c r="C15" s="17" t="s">
        <v>440</v>
      </c>
      <c r="D15" s="17" t="s">
        <v>437</v>
      </c>
      <c r="E15" s="17">
        <v>6.0000000000000001E-3</v>
      </c>
      <c r="F15" s="17">
        <v>4.2999999999999997E-2</v>
      </c>
    </row>
    <row r="16" spans="1:6" ht="90" customHeight="1">
      <c r="A16" s="15" t="s">
        <v>29</v>
      </c>
      <c r="B16" s="17">
        <v>1E-3</v>
      </c>
      <c r="C16" s="17" t="s">
        <v>439</v>
      </c>
      <c r="D16" s="17" t="s">
        <v>439</v>
      </c>
      <c r="E16" s="17">
        <v>5.0000000000000001E-3</v>
      </c>
      <c r="F16" s="17">
        <v>4.0000000000000001E-3</v>
      </c>
    </row>
    <row r="17" spans="1:6" ht="14.5">
      <c r="A17" s="15" t="s">
        <v>30</v>
      </c>
      <c r="B17" s="17">
        <v>0</v>
      </c>
      <c r="C17" s="17" t="s">
        <v>441</v>
      </c>
      <c r="D17" s="17" t="s">
        <v>442</v>
      </c>
      <c r="E17" s="17">
        <v>0</v>
      </c>
      <c r="F17" s="17">
        <v>1E-3</v>
      </c>
    </row>
    <row r="18" spans="1:6" ht="30" customHeight="1">
      <c r="A18" s="15" t="s">
        <v>31</v>
      </c>
      <c r="B18" s="17">
        <v>2.7E-2</v>
      </c>
      <c r="C18" s="17" t="s">
        <v>443</v>
      </c>
      <c r="D18" s="17" t="s">
        <v>444</v>
      </c>
      <c r="E18" s="17">
        <v>1.9E-2</v>
      </c>
      <c r="F18" s="17">
        <v>0.03</v>
      </c>
    </row>
    <row r="19" spans="1:6" ht="14">
      <c r="A19" s="205" t="s">
        <v>32</v>
      </c>
      <c r="B19" s="198"/>
      <c r="C19" s="198"/>
      <c r="D19" s="198"/>
      <c r="E19" s="198"/>
      <c r="F19" s="198"/>
    </row>
    <row r="20" spans="1:6" ht="14.5">
      <c r="A20" s="15" t="s">
        <v>33</v>
      </c>
      <c r="B20" s="16">
        <v>0.32300000000000001</v>
      </c>
      <c r="C20" s="16" t="s">
        <v>445</v>
      </c>
      <c r="D20" s="16" t="s">
        <v>446</v>
      </c>
      <c r="E20" s="16">
        <v>0.36499999999999999</v>
      </c>
      <c r="F20" s="16">
        <v>0.13</v>
      </c>
    </row>
    <row r="21" spans="1:6" ht="15.75" customHeight="1">
      <c r="A21" s="205" t="s">
        <v>447</v>
      </c>
      <c r="B21" s="198"/>
      <c r="C21" s="198"/>
      <c r="D21" s="198"/>
      <c r="E21" s="198"/>
      <c r="F21" s="198"/>
    </row>
    <row r="22" spans="1:6" ht="30" customHeight="1">
      <c r="A22" s="15" t="s">
        <v>35</v>
      </c>
      <c r="B22" s="17" t="s">
        <v>448</v>
      </c>
      <c r="C22" s="17" t="s">
        <v>449</v>
      </c>
      <c r="D22" s="17" t="s">
        <v>450</v>
      </c>
      <c r="E22" s="17">
        <v>0.50600000000000001</v>
      </c>
      <c r="F22" s="17">
        <v>0.496</v>
      </c>
    </row>
    <row r="23" spans="1:6" ht="15.75" customHeight="1">
      <c r="A23" s="15" t="s">
        <v>36</v>
      </c>
      <c r="B23" s="17" t="s">
        <v>449</v>
      </c>
      <c r="C23" s="17" t="s">
        <v>448</v>
      </c>
      <c r="D23" s="17" t="s">
        <v>451</v>
      </c>
      <c r="E23" s="17">
        <v>0.49399999999999999</v>
      </c>
      <c r="F23" s="17">
        <v>0.504</v>
      </c>
    </row>
    <row r="24" spans="1:6" ht="15.75" customHeight="1">
      <c r="A24" s="15" t="s">
        <v>30</v>
      </c>
      <c r="B24" s="18" t="s">
        <v>37</v>
      </c>
      <c r="C24" s="18" t="s">
        <v>37</v>
      </c>
      <c r="D24" s="18" t="s">
        <v>37</v>
      </c>
      <c r="E24" s="18" t="s">
        <v>37</v>
      </c>
      <c r="F24" s="18" t="s">
        <v>37</v>
      </c>
    </row>
    <row r="25" spans="1:6" ht="15" customHeight="1">
      <c r="A25" s="232" t="s">
        <v>39</v>
      </c>
      <c r="B25" s="227"/>
      <c r="C25" s="227"/>
      <c r="D25" s="227"/>
      <c r="E25" s="227"/>
      <c r="F25" s="227"/>
    </row>
    <row r="26" spans="1:6" ht="15.75" customHeight="1">
      <c r="A26" s="15" t="s">
        <v>452</v>
      </c>
      <c r="B26" s="192" t="s">
        <v>37</v>
      </c>
      <c r="C26" s="192" t="s">
        <v>37</v>
      </c>
      <c r="D26" s="21" t="s">
        <v>453</v>
      </c>
      <c r="E26" s="235">
        <v>5.6000000000000001E-2</v>
      </c>
      <c r="F26" s="199"/>
    </row>
    <row r="27" spans="1:6" ht="15.75" customHeight="1">
      <c r="A27" s="15" t="s">
        <v>41</v>
      </c>
      <c r="B27" s="192" t="s">
        <v>37</v>
      </c>
      <c r="C27" s="192" t="s">
        <v>37</v>
      </c>
      <c r="D27" s="21">
        <v>0.38</v>
      </c>
      <c r="E27" s="235">
        <v>0.24</v>
      </c>
      <c r="F27" s="199"/>
    </row>
    <row r="28" spans="1:6" ht="15" customHeight="1">
      <c r="A28" s="231" t="s">
        <v>42</v>
      </c>
      <c r="B28" s="198"/>
      <c r="C28" s="198"/>
      <c r="D28" s="198"/>
      <c r="E28" s="198"/>
      <c r="F28" s="198"/>
    </row>
    <row r="29" spans="1:6" ht="75" customHeight="1">
      <c r="A29" s="19" t="s">
        <v>454</v>
      </c>
      <c r="B29" s="20" t="s">
        <v>455</v>
      </c>
      <c r="C29" s="20" t="s">
        <v>456</v>
      </c>
      <c r="D29" s="20" t="s">
        <v>457</v>
      </c>
      <c r="E29" s="20">
        <v>2.74</v>
      </c>
      <c r="F29" s="20">
        <v>2.5099999999999998</v>
      </c>
    </row>
    <row r="30" spans="1:6" ht="120" customHeight="1">
      <c r="A30" s="19" t="s">
        <v>458</v>
      </c>
      <c r="B30" s="17">
        <v>0.111</v>
      </c>
      <c r="C30" s="17">
        <v>8.2000000000000003E-2</v>
      </c>
      <c r="D30" s="17" t="s">
        <v>459</v>
      </c>
      <c r="E30" s="17">
        <v>4.1000000000000002E-2</v>
      </c>
      <c r="F30" s="17">
        <v>5.3999999999999999E-2</v>
      </c>
    </row>
    <row r="31" spans="1:6" ht="15.75" customHeight="1">
      <c r="A31" s="19" t="s">
        <v>45</v>
      </c>
      <c r="B31" s="21" t="s">
        <v>460</v>
      </c>
      <c r="C31" s="21" t="s">
        <v>461</v>
      </c>
      <c r="D31" s="21" t="s">
        <v>462</v>
      </c>
      <c r="E31" s="17">
        <v>4.9000000000000002E-2</v>
      </c>
      <c r="F31" s="17">
        <v>6.2E-2</v>
      </c>
    </row>
    <row r="32" spans="1:6" ht="15.75" customHeight="1">
      <c r="A32" s="228" t="s">
        <v>46</v>
      </c>
      <c r="B32" s="198"/>
      <c r="C32" s="198"/>
      <c r="D32" s="198"/>
      <c r="E32" s="198"/>
      <c r="F32" s="198"/>
    </row>
    <row r="33" spans="1:6" ht="15.75" customHeight="1">
      <c r="A33" s="15" t="s">
        <v>47</v>
      </c>
      <c r="B33" s="21" t="s">
        <v>463</v>
      </c>
      <c r="C33" s="21" t="s">
        <v>464</v>
      </c>
      <c r="D33" s="21" t="s">
        <v>465</v>
      </c>
      <c r="E33" s="17">
        <v>0.24199999999999999</v>
      </c>
      <c r="F33" s="17">
        <v>9.1999999999999998E-2</v>
      </c>
    </row>
    <row r="34" spans="1:6" ht="15.75" customHeight="1">
      <c r="A34" s="15" t="s">
        <v>48</v>
      </c>
      <c r="B34" s="17" t="s">
        <v>466</v>
      </c>
      <c r="C34" s="21" t="s">
        <v>467</v>
      </c>
      <c r="D34" s="22" t="s">
        <v>468</v>
      </c>
      <c r="E34" s="22">
        <v>0.9385</v>
      </c>
      <c r="F34" s="22">
        <v>0.87209999999999999</v>
      </c>
    </row>
    <row r="35" spans="1:6" ht="15.75" customHeight="1">
      <c r="A35" s="228" t="s">
        <v>49</v>
      </c>
      <c r="B35" s="198"/>
      <c r="C35" s="198"/>
      <c r="D35" s="198"/>
      <c r="E35" s="198"/>
      <c r="F35" s="198"/>
    </row>
    <row r="36" spans="1:6" ht="90" customHeight="1">
      <c r="A36" s="19" t="s">
        <v>469</v>
      </c>
      <c r="B36" s="17" t="s">
        <v>470</v>
      </c>
      <c r="C36" s="17" t="s">
        <v>471</v>
      </c>
      <c r="D36" s="17" t="s">
        <v>472</v>
      </c>
      <c r="E36" s="17">
        <v>0.14499999999999999</v>
      </c>
      <c r="F36" s="17">
        <v>0.13200000000000001</v>
      </c>
    </row>
    <row r="37" spans="1:6" ht="90" customHeight="1">
      <c r="A37" s="19" t="s">
        <v>473</v>
      </c>
      <c r="B37" s="17" t="s">
        <v>474</v>
      </c>
      <c r="C37" s="17" t="s">
        <v>463</v>
      </c>
      <c r="D37" s="17" t="s">
        <v>463</v>
      </c>
      <c r="E37" s="17">
        <v>0.22800000000000001</v>
      </c>
      <c r="F37" s="17">
        <v>0.16600000000000001</v>
      </c>
    </row>
    <row r="38" spans="1:6" ht="15.75" customHeight="1">
      <c r="A38" s="228" t="s">
        <v>52</v>
      </c>
      <c r="B38" s="198"/>
      <c r="C38" s="198"/>
      <c r="D38" s="198"/>
      <c r="E38" s="198"/>
      <c r="F38" s="198"/>
    </row>
    <row r="39" spans="1:6" ht="135" customHeight="1">
      <c r="A39" s="2" t="s">
        <v>475</v>
      </c>
      <c r="B39" s="34" t="s">
        <v>476</v>
      </c>
      <c r="C39" s="34" t="s">
        <v>37</v>
      </c>
      <c r="D39" s="34" t="s">
        <v>37</v>
      </c>
      <c r="E39" s="17">
        <v>6.2E-2</v>
      </c>
      <c r="F39" s="17">
        <v>2.5000000000000001E-2</v>
      </c>
    </row>
    <row r="40" spans="1:6" ht="15.75" customHeight="1">
      <c r="A40" s="232" t="s">
        <v>54</v>
      </c>
      <c r="B40" s="227"/>
      <c r="C40" s="227"/>
      <c r="D40" s="227"/>
      <c r="E40" s="227"/>
      <c r="F40" s="227"/>
    </row>
    <row r="41" spans="1:6" ht="90" customHeight="1">
      <c r="A41" s="15" t="s">
        <v>477</v>
      </c>
      <c r="B41" s="17" t="s">
        <v>478</v>
      </c>
      <c r="C41" s="17" t="s">
        <v>479</v>
      </c>
      <c r="D41" s="17" t="s">
        <v>480</v>
      </c>
      <c r="E41" s="17">
        <v>9.5000000000000001E-2</v>
      </c>
      <c r="F41" s="17">
        <v>6.7000000000000004E-2</v>
      </c>
    </row>
    <row r="42" spans="1:6" ht="15" customHeight="1">
      <c r="A42" s="233" t="s">
        <v>56</v>
      </c>
      <c r="B42" s="195"/>
      <c r="C42" s="195"/>
      <c r="D42" s="195"/>
      <c r="E42" s="195"/>
      <c r="F42" s="195"/>
    </row>
    <row r="43" spans="1:6" ht="15.75" customHeight="1">
      <c r="A43" s="234" t="s">
        <v>57</v>
      </c>
      <c r="B43" s="225"/>
      <c r="C43" s="225"/>
      <c r="D43" s="225"/>
      <c r="E43" s="225"/>
      <c r="F43" s="225"/>
    </row>
    <row r="44" spans="1:6" ht="105" customHeight="1">
      <c r="A44" s="15" t="s">
        <v>481</v>
      </c>
      <c r="B44" s="17" t="s">
        <v>37</v>
      </c>
      <c r="C44" s="17" t="s">
        <v>37</v>
      </c>
      <c r="D44" s="17" t="s">
        <v>482</v>
      </c>
      <c r="E44" s="17">
        <v>0.88700000000000001</v>
      </c>
      <c r="F44" s="17">
        <v>0.91100000000000003</v>
      </c>
    </row>
    <row r="45" spans="1:6" ht="120" customHeight="1">
      <c r="A45" s="15" t="s">
        <v>483</v>
      </c>
      <c r="B45" s="17" t="s">
        <v>37</v>
      </c>
      <c r="C45" s="17" t="s">
        <v>37</v>
      </c>
      <c r="D45" s="17" t="s">
        <v>484</v>
      </c>
      <c r="E45" s="17">
        <v>0.3</v>
      </c>
      <c r="F45" s="17">
        <v>0.376</v>
      </c>
    </row>
    <row r="46" spans="1:6" ht="135" customHeight="1">
      <c r="A46" s="15" t="s">
        <v>485</v>
      </c>
      <c r="B46" s="17" t="s">
        <v>37</v>
      </c>
      <c r="C46" s="17" t="s">
        <v>37</v>
      </c>
      <c r="D46" s="17" t="s">
        <v>486</v>
      </c>
      <c r="E46" s="17">
        <v>0.192</v>
      </c>
      <c r="F46" s="17">
        <v>0.22700000000000001</v>
      </c>
    </row>
    <row r="47" spans="1:6" ht="15.75" customHeight="1">
      <c r="A47" s="15" t="s">
        <v>61</v>
      </c>
      <c r="B47" s="21" t="s">
        <v>487</v>
      </c>
      <c r="C47" s="21" t="s">
        <v>487</v>
      </c>
      <c r="D47" s="21" t="s">
        <v>37</v>
      </c>
      <c r="E47" s="17">
        <v>0.42</v>
      </c>
      <c r="F47" s="17">
        <v>0.44</v>
      </c>
    </row>
    <row r="48" spans="1:6" ht="135" customHeight="1">
      <c r="A48" s="15" t="s">
        <v>488</v>
      </c>
      <c r="B48" s="17" t="s">
        <v>37</v>
      </c>
      <c r="C48" s="17" t="s">
        <v>37</v>
      </c>
      <c r="D48" s="17" t="s">
        <v>489</v>
      </c>
      <c r="E48" s="17">
        <v>6.0000000000000001E-3</v>
      </c>
      <c r="F48" s="17">
        <v>1.4E-2</v>
      </c>
    </row>
    <row r="49" spans="1:6" ht="150" customHeight="1">
      <c r="A49" s="15" t="s">
        <v>490</v>
      </c>
      <c r="B49" s="17" t="s">
        <v>491</v>
      </c>
      <c r="C49" s="17" t="s">
        <v>492</v>
      </c>
      <c r="D49" s="17" t="s">
        <v>493</v>
      </c>
      <c r="E49" s="17">
        <v>7.0000000000000001E-3</v>
      </c>
      <c r="F49" s="17">
        <v>1.9E-2</v>
      </c>
    </row>
    <row r="50" spans="1:6" ht="15.75" customHeight="1">
      <c r="A50" s="15" t="s">
        <v>494</v>
      </c>
      <c r="B50" s="17" t="s">
        <v>37</v>
      </c>
      <c r="C50" s="17" t="s">
        <v>37</v>
      </c>
      <c r="D50" s="17" t="s">
        <v>37</v>
      </c>
      <c r="E50" s="17">
        <v>0.90500000000000003</v>
      </c>
      <c r="F50" s="17">
        <v>0.93</v>
      </c>
    </row>
    <row r="51" spans="1:6" ht="15.75" customHeight="1">
      <c r="A51" s="15" t="s">
        <v>495</v>
      </c>
      <c r="B51" s="17" t="s">
        <v>37</v>
      </c>
      <c r="C51" s="17" t="s">
        <v>37</v>
      </c>
      <c r="D51" s="17" t="s">
        <v>37</v>
      </c>
      <c r="E51" s="17">
        <v>0.78500000000000003</v>
      </c>
      <c r="F51" s="17">
        <v>0.85899999999999999</v>
      </c>
    </row>
    <row r="52" spans="1:6" ht="15.75" customHeight="1">
      <c r="A52" s="228" t="s">
        <v>66</v>
      </c>
      <c r="B52" s="198"/>
      <c r="C52" s="198"/>
      <c r="D52" s="198"/>
      <c r="E52" s="198"/>
      <c r="F52" s="198"/>
    </row>
    <row r="53" spans="1:6" ht="15.75" customHeight="1">
      <c r="A53" s="15" t="s">
        <v>67</v>
      </c>
      <c r="B53" s="25" t="s">
        <v>37</v>
      </c>
      <c r="C53" s="25" t="s">
        <v>496</v>
      </c>
      <c r="D53" s="25" t="s">
        <v>496</v>
      </c>
      <c r="E53" s="26">
        <v>1</v>
      </c>
      <c r="F53" s="27">
        <v>3633</v>
      </c>
    </row>
    <row r="54" spans="1:6" ht="15.75" customHeight="1">
      <c r="A54" s="15" t="s">
        <v>68</v>
      </c>
      <c r="B54" s="25" t="s">
        <v>37</v>
      </c>
      <c r="C54" s="25" t="s">
        <v>496</v>
      </c>
      <c r="D54" s="25" t="s">
        <v>496</v>
      </c>
      <c r="E54" s="26">
        <v>1</v>
      </c>
      <c r="F54" s="27">
        <v>6506</v>
      </c>
    </row>
    <row r="55" spans="1:6" ht="15.75" customHeight="1">
      <c r="A55" s="15" t="s">
        <v>69</v>
      </c>
      <c r="B55" s="28" t="s">
        <v>37</v>
      </c>
      <c r="C55" s="28" t="s">
        <v>37</v>
      </c>
      <c r="D55" s="28" t="s">
        <v>37</v>
      </c>
      <c r="E55" s="28">
        <v>0</v>
      </c>
      <c r="F55" s="30">
        <v>0.38</v>
      </c>
    </row>
    <row r="56" spans="1:6" ht="15" customHeight="1">
      <c r="A56" s="231" t="s">
        <v>70</v>
      </c>
      <c r="B56" s="198"/>
      <c r="C56" s="198"/>
      <c r="D56" s="198"/>
      <c r="E56" s="198"/>
      <c r="F56" s="198"/>
    </row>
    <row r="57" spans="1:6" ht="15.75" customHeight="1">
      <c r="A57" s="31" t="s">
        <v>71</v>
      </c>
      <c r="B57" s="32" t="s">
        <v>497</v>
      </c>
      <c r="C57" s="32" t="s">
        <v>498</v>
      </c>
      <c r="D57" s="32" t="s">
        <v>499</v>
      </c>
      <c r="E57" s="16">
        <v>1.8545837723919916E-2</v>
      </c>
      <c r="F57" s="16">
        <v>3.2933538161322801E-2</v>
      </c>
    </row>
    <row r="58" spans="1:6" ht="15" customHeight="1">
      <c r="A58" s="228" t="s">
        <v>72</v>
      </c>
      <c r="B58" s="198"/>
      <c r="C58" s="198"/>
      <c r="D58" s="198"/>
      <c r="E58" s="198"/>
      <c r="F58" s="198"/>
    </row>
    <row r="59" spans="1:6" ht="15.75" customHeight="1">
      <c r="A59" s="15" t="s">
        <v>73</v>
      </c>
      <c r="B59" s="33" t="s">
        <v>500</v>
      </c>
      <c r="C59" s="34" t="s">
        <v>501</v>
      </c>
      <c r="D59" s="33" t="s">
        <v>502</v>
      </c>
      <c r="E59" s="3">
        <v>2630</v>
      </c>
      <c r="F59" s="20" t="s">
        <v>37</v>
      </c>
    </row>
    <row r="60" spans="1:6" ht="90" customHeight="1">
      <c r="A60" s="15" t="s">
        <v>74</v>
      </c>
      <c r="B60" s="35" t="s">
        <v>503</v>
      </c>
      <c r="C60" s="35" t="s">
        <v>504</v>
      </c>
      <c r="D60" s="35" t="s">
        <v>505</v>
      </c>
      <c r="E60" s="35">
        <v>74.631101021566408</v>
      </c>
      <c r="F60" s="20" t="s">
        <v>37</v>
      </c>
    </row>
    <row r="61" spans="1:6" ht="15.75" customHeight="1">
      <c r="A61" s="205" t="s">
        <v>75</v>
      </c>
      <c r="B61" s="198"/>
      <c r="C61" s="198"/>
      <c r="D61" s="198"/>
      <c r="E61" s="198"/>
      <c r="F61" s="198"/>
    </row>
    <row r="62" spans="1:6" ht="15.75" customHeight="1">
      <c r="A62" s="15" t="s">
        <v>76</v>
      </c>
      <c r="B62" s="32" t="s">
        <v>506</v>
      </c>
      <c r="C62" s="32" t="s">
        <v>507</v>
      </c>
      <c r="D62" s="32" t="s">
        <v>508</v>
      </c>
      <c r="E62" s="16">
        <v>0.7026</v>
      </c>
      <c r="F62" s="16">
        <v>0.4929</v>
      </c>
    </row>
    <row r="63" spans="1:6" ht="15.75" customHeight="1">
      <c r="A63" s="15" t="s">
        <v>77</v>
      </c>
      <c r="B63" s="34" t="s">
        <v>509</v>
      </c>
      <c r="C63" s="34" t="s">
        <v>510</v>
      </c>
      <c r="D63" s="34" t="s">
        <v>511</v>
      </c>
      <c r="E63" s="34">
        <v>550</v>
      </c>
      <c r="F63" s="20">
        <v>165290</v>
      </c>
    </row>
    <row r="64" spans="1:6" ht="15.75" customHeight="1">
      <c r="A64" s="15" t="s">
        <v>78</v>
      </c>
      <c r="B64" s="34" t="s">
        <v>512</v>
      </c>
      <c r="C64" s="34" t="s">
        <v>512</v>
      </c>
      <c r="D64" s="34" t="s">
        <v>513</v>
      </c>
      <c r="E64" s="34">
        <v>930</v>
      </c>
      <c r="F64" s="20">
        <v>51080</v>
      </c>
    </row>
    <row r="65" spans="1:6" ht="15.75" customHeight="1">
      <c r="A65" s="15" t="s">
        <v>79</v>
      </c>
      <c r="B65" s="32" t="s">
        <v>514</v>
      </c>
      <c r="C65" s="32" t="s">
        <v>515</v>
      </c>
      <c r="D65" s="32" t="s">
        <v>516</v>
      </c>
      <c r="E65" s="30">
        <v>0.18</v>
      </c>
      <c r="F65" s="16">
        <v>0.189</v>
      </c>
    </row>
    <row r="66" spans="1:6" ht="15.75" customHeight="1">
      <c r="A66" s="15" t="s">
        <v>80</v>
      </c>
      <c r="B66" s="32" t="s">
        <v>517</v>
      </c>
      <c r="C66" s="32" t="s">
        <v>518</v>
      </c>
      <c r="D66" s="36" t="s">
        <v>519</v>
      </c>
      <c r="E66" s="16">
        <v>8.3000000000000004E-2</v>
      </c>
      <c r="F66" s="16">
        <v>0.123</v>
      </c>
    </row>
    <row r="67" spans="1:6" ht="15" customHeight="1">
      <c r="A67" s="232" t="s">
        <v>81</v>
      </c>
      <c r="B67" s="227"/>
      <c r="C67" s="227"/>
      <c r="D67" s="227"/>
      <c r="E67" s="227"/>
      <c r="F67" s="227"/>
    </row>
    <row r="68" spans="1:6" ht="15.75" customHeight="1">
      <c r="A68" s="19" t="s">
        <v>82</v>
      </c>
      <c r="B68" s="193" t="s">
        <v>37</v>
      </c>
      <c r="C68" s="193" t="s">
        <v>520</v>
      </c>
      <c r="D68" s="193" t="s">
        <v>37</v>
      </c>
      <c r="E68" s="193" t="s">
        <v>37</v>
      </c>
      <c r="F68" s="193" t="s">
        <v>37</v>
      </c>
    </row>
    <row r="69" spans="1:6" ht="15.75" customHeight="1">
      <c r="A69" s="19" t="s">
        <v>83</v>
      </c>
      <c r="B69" s="193" t="s">
        <v>37</v>
      </c>
      <c r="C69" s="193" t="s">
        <v>521</v>
      </c>
      <c r="D69" s="193" t="s">
        <v>37</v>
      </c>
      <c r="E69" s="193" t="s">
        <v>37</v>
      </c>
      <c r="F69" s="193" t="s">
        <v>37</v>
      </c>
    </row>
    <row r="70" spans="1:6" ht="15.75" customHeight="1">
      <c r="A70" s="19" t="s">
        <v>84</v>
      </c>
      <c r="B70" s="33" t="s">
        <v>522</v>
      </c>
      <c r="C70" s="34" t="s">
        <v>523</v>
      </c>
      <c r="D70" s="34" t="s">
        <v>524</v>
      </c>
      <c r="E70" s="33">
        <v>1040</v>
      </c>
      <c r="F70" s="3">
        <v>190856</v>
      </c>
    </row>
    <row r="71" spans="1:6" ht="15" customHeight="1">
      <c r="A71" s="229" t="s">
        <v>85</v>
      </c>
      <c r="B71" s="227"/>
      <c r="C71" s="227"/>
      <c r="D71" s="227"/>
      <c r="E71" s="227"/>
      <c r="F71" s="227"/>
    </row>
    <row r="72" spans="1:6" ht="15" customHeight="1">
      <c r="A72" s="224" t="s">
        <v>86</v>
      </c>
      <c r="B72" s="225"/>
      <c r="C72" s="225"/>
      <c r="D72" s="225"/>
      <c r="E72" s="225"/>
      <c r="F72" s="225"/>
    </row>
    <row r="73" spans="1:6" ht="15.75" customHeight="1">
      <c r="A73" s="15" t="s">
        <v>87</v>
      </c>
      <c r="B73" s="34" t="s">
        <v>37</v>
      </c>
      <c r="C73" s="34" t="s">
        <v>525</v>
      </c>
      <c r="D73" s="34" t="s">
        <v>526</v>
      </c>
      <c r="E73" s="20">
        <v>12</v>
      </c>
      <c r="F73" s="20">
        <v>4.8</v>
      </c>
    </row>
    <row r="74" spans="1:6" ht="15.75" customHeight="1">
      <c r="A74" s="15" t="s">
        <v>88</v>
      </c>
      <c r="B74" s="34" t="s">
        <v>527</v>
      </c>
      <c r="C74" s="34" t="s">
        <v>528</v>
      </c>
      <c r="D74" s="34" t="s">
        <v>230</v>
      </c>
      <c r="E74" s="20">
        <v>29.4</v>
      </c>
      <c r="F74" s="20">
        <v>68.3</v>
      </c>
    </row>
    <row r="75" spans="1:6" ht="15.75" customHeight="1">
      <c r="A75" s="15" t="s">
        <v>89</v>
      </c>
      <c r="B75" s="32" t="s">
        <v>529</v>
      </c>
      <c r="C75" s="32" t="s">
        <v>530</v>
      </c>
      <c r="D75" s="32" t="s">
        <v>531</v>
      </c>
      <c r="E75" s="16">
        <v>0.88700000000000001</v>
      </c>
      <c r="F75" s="16">
        <v>0.93899999999999995</v>
      </c>
    </row>
    <row r="76" spans="1:6" ht="15.75" customHeight="1">
      <c r="A76" s="15" t="s">
        <v>90</v>
      </c>
      <c r="B76" s="32" t="s">
        <v>492</v>
      </c>
      <c r="C76" s="32" t="s">
        <v>532</v>
      </c>
      <c r="D76" s="32" t="s">
        <v>533</v>
      </c>
      <c r="E76" s="16">
        <v>6.0000000000000001E-3</v>
      </c>
      <c r="F76" s="16">
        <v>8.9999999999999993E-3</v>
      </c>
    </row>
    <row r="77" spans="1:6" ht="15" customHeight="1">
      <c r="A77" s="226" t="s">
        <v>91</v>
      </c>
      <c r="B77" s="227"/>
      <c r="C77" s="227"/>
      <c r="D77" s="227"/>
      <c r="E77" s="227"/>
      <c r="F77" s="227"/>
    </row>
    <row r="78" spans="1:6" ht="15.75" customHeight="1">
      <c r="A78" s="15" t="s">
        <v>92</v>
      </c>
      <c r="B78" s="34" t="s">
        <v>534</v>
      </c>
      <c r="C78" s="34" t="s">
        <v>515</v>
      </c>
      <c r="D78" s="34" t="s">
        <v>93</v>
      </c>
      <c r="E78" s="34" t="s">
        <v>37</v>
      </c>
      <c r="F78" s="32">
        <v>0.20100000000000001</v>
      </c>
    </row>
    <row r="79" spans="1:6" ht="15.75" customHeight="1">
      <c r="A79" s="15" t="s">
        <v>94</v>
      </c>
      <c r="B79" s="34" t="s">
        <v>535</v>
      </c>
      <c r="C79" s="34" t="s">
        <v>536</v>
      </c>
      <c r="D79" s="34" t="s">
        <v>95</v>
      </c>
      <c r="E79" s="34" t="s">
        <v>37</v>
      </c>
      <c r="F79" s="32">
        <v>0.21299999999999999</v>
      </c>
    </row>
    <row r="80" spans="1:6" ht="15.75" customHeight="1">
      <c r="A80" s="15" t="s">
        <v>96</v>
      </c>
      <c r="B80" s="34" t="s">
        <v>112</v>
      </c>
      <c r="C80" s="34" t="s">
        <v>112</v>
      </c>
      <c r="D80" s="34" t="s">
        <v>97</v>
      </c>
      <c r="E80" s="34" t="s">
        <v>37</v>
      </c>
      <c r="F80" s="32">
        <v>0.29299999999999998</v>
      </c>
    </row>
    <row r="81" spans="1:6" ht="15.75" customHeight="1">
      <c r="A81" s="205" t="s">
        <v>98</v>
      </c>
      <c r="B81" s="198"/>
      <c r="C81" s="198"/>
      <c r="D81" s="198"/>
      <c r="E81" s="198"/>
      <c r="F81" s="198"/>
    </row>
    <row r="82" spans="1:6" ht="15.75" customHeight="1">
      <c r="A82" s="15" t="s">
        <v>99</v>
      </c>
      <c r="B82" s="34" t="s">
        <v>537</v>
      </c>
      <c r="C82" s="34" t="s">
        <v>538</v>
      </c>
      <c r="D82" s="34" t="s">
        <v>539</v>
      </c>
      <c r="E82" s="34">
        <v>14</v>
      </c>
      <c r="F82" s="20">
        <v>15.7</v>
      </c>
    </row>
    <row r="83" spans="1:6" ht="15.75" customHeight="1">
      <c r="A83" s="15" t="s">
        <v>100</v>
      </c>
      <c r="B83" s="34" t="s">
        <v>540</v>
      </c>
      <c r="C83" s="34" t="s">
        <v>541</v>
      </c>
      <c r="D83" s="34" t="s">
        <v>542</v>
      </c>
      <c r="E83" s="34">
        <v>6.1</v>
      </c>
      <c r="F83" s="20">
        <v>8.1999999999999993</v>
      </c>
    </row>
    <row r="84" spans="1:6" ht="15.75" customHeight="1">
      <c r="A84" s="15" t="s">
        <v>101</v>
      </c>
      <c r="B84" s="34" t="s">
        <v>37</v>
      </c>
      <c r="C84" s="34" t="s">
        <v>37</v>
      </c>
      <c r="D84" s="34" t="s">
        <v>37</v>
      </c>
      <c r="E84" s="34">
        <v>112</v>
      </c>
      <c r="F84" s="33">
        <v>21756</v>
      </c>
    </row>
    <row r="85" spans="1:6" ht="15.75" customHeight="1">
      <c r="A85" s="15" t="s">
        <v>102</v>
      </c>
      <c r="B85" s="37" t="s">
        <v>37</v>
      </c>
      <c r="C85" s="37" t="s">
        <v>37</v>
      </c>
      <c r="D85" s="37" t="s">
        <v>37</v>
      </c>
      <c r="E85" s="37">
        <v>0.14000000000000001</v>
      </c>
      <c r="F85" s="37">
        <v>0.21</v>
      </c>
    </row>
    <row r="86" spans="1:6" ht="15.75" customHeight="1">
      <c r="A86" s="15" t="s">
        <v>103</v>
      </c>
      <c r="B86" s="34" t="s">
        <v>37</v>
      </c>
      <c r="C86" s="34" t="s">
        <v>37</v>
      </c>
      <c r="D86" s="34" t="s">
        <v>543</v>
      </c>
      <c r="E86" s="32" t="s">
        <v>37</v>
      </c>
      <c r="F86" s="20" t="s">
        <v>37</v>
      </c>
    </row>
    <row r="87" spans="1:6" ht="15.75" customHeight="1">
      <c r="A87" s="15" t="s">
        <v>113</v>
      </c>
      <c r="B87" s="34" t="s">
        <v>37</v>
      </c>
      <c r="C87" s="34" t="s">
        <v>37</v>
      </c>
      <c r="D87" s="34" t="s">
        <v>119</v>
      </c>
      <c r="E87" s="34" t="s">
        <v>37</v>
      </c>
      <c r="F87" s="20" t="s">
        <v>37</v>
      </c>
    </row>
    <row r="88" spans="1:6" ht="15.75" customHeight="1">
      <c r="A88" s="15" t="s">
        <v>124</v>
      </c>
      <c r="B88" s="38" t="s">
        <v>544</v>
      </c>
      <c r="C88" s="38" t="s">
        <v>545</v>
      </c>
      <c r="D88" s="38" t="s">
        <v>546</v>
      </c>
      <c r="E88" s="39">
        <v>0.55000000000000004</v>
      </c>
      <c r="F88" s="39">
        <v>0.55000000000000004</v>
      </c>
    </row>
    <row r="89" spans="1:6" ht="15" customHeight="1">
      <c r="A89" s="228" t="s">
        <v>125</v>
      </c>
      <c r="B89" s="198"/>
      <c r="C89" s="198"/>
      <c r="D89" s="198"/>
      <c r="E89" s="198"/>
      <c r="F89" s="198"/>
    </row>
    <row r="90" spans="1:6" ht="15.75" customHeight="1">
      <c r="A90" s="19" t="s">
        <v>126</v>
      </c>
      <c r="B90" s="36" t="s">
        <v>547</v>
      </c>
      <c r="C90" s="32" t="s">
        <v>548</v>
      </c>
      <c r="D90" s="32" t="s">
        <v>549</v>
      </c>
      <c r="E90" s="16">
        <v>0.371</v>
      </c>
      <c r="F90" s="16">
        <v>0.46500000000000002</v>
      </c>
    </row>
    <row r="91" spans="1:6" ht="15.75" customHeight="1">
      <c r="A91" s="19" t="s">
        <v>127</v>
      </c>
      <c r="B91" s="36" t="s">
        <v>550</v>
      </c>
      <c r="C91" s="36" t="s">
        <v>551</v>
      </c>
      <c r="D91" s="40" t="s">
        <v>552</v>
      </c>
      <c r="E91" s="30">
        <v>0.66</v>
      </c>
      <c r="F91" s="30">
        <v>0.71</v>
      </c>
    </row>
    <row r="92" spans="1:6" ht="15.75" customHeight="1">
      <c r="A92" s="228" t="s">
        <v>128</v>
      </c>
      <c r="B92" s="198"/>
      <c r="C92" s="198"/>
      <c r="D92" s="198"/>
      <c r="E92" s="198"/>
      <c r="F92" s="198"/>
    </row>
    <row r="93" spans="1:6" ht="150" customHeight="1">
      <c r="A93" s="15" t="s">
        <v>553</v>
      </c>
      <c r="B93" s="16" t="s">
        <v>554</v>
      </c>
      <c r="C93" s="16" t="s">
        <v>554</v>
      </c>
      <c r="D93" s="16" t="s">
        <v>555</v>
      </c>
      <c r="E93" s="16">
        <v>0.158</v>
      </c>
      <c r="F93" s="16">
        <v>0.14399999999999999</v>
      </c>
    </row>
    <row r="94" spans="1:6" ht="15.75" customHeight="1">
      <c r="A94" s="229" t="s">
        <v>130</v>
      </c>
      <c r="B94" s="227"/>
      <c r="C94" s="227"/>
      <c r="D94" s="227"/>
      <c r="E94" s="227"/>
      <c r="F94" s="227"/>
    </row>
    <row r="95" spans="1:6" ht="15" customHeight="1">
      <c r="A95" s="224" t="s">
        <v>131</v>
      </c>
      <c r="B95" s="225"/>
      <c r="C95" s="225"/>
      <c r="D95" s="225"/>
      <c r="E95" s="225"/>
      <c r="F95" s="225"/>
    </row>
    <row r="96" spans="1:6" ht="15.75" customHeight="1">
      <c r="A96" s="15" t="s">
        <v>132</v>
      </c>
      <c r="B96" s="32" t="s">
        <v>556</v>
      </c>
      <c r="C96" s="32" t="s">
        <v>557</v>
      </c>
      <c r="D96" s="32" t="s">
        <v>558</v>
      </c>
      <c r="E96" s="16">
        <v>0.876</v>
      </c>
      <c r="F96" s="16">
        <v>0.85299999999999998</v>
      </c>
    </row>
    <row r="97" spans="1:6" ht="15.75" customHeight="1">
      <c r="A97" s="15" t="s">
        <v>133</v>
      </c>
      <c r="B97" s="32" t="s">
        <v>559</v>
      </c>
      <c r="C97" s="32" t="s">
        <v>560</v>
      </c>
      <c r="D97" s="32" t="s">
        <v>561</v>
      </c>
      <c r="E97" s="16">
        <v>0.72599999999999998</v>
      </c>
      <c r="F97" s="16">
        <v>0.67700000000000005</v>
      </c>
    </row>
    <row r="98" spans="1:6" ht="15.75" customHeight="1">
      <c r="A98" s="15" t="s">
        <v>134</v>
      </c>
      <c r="B98" s="32" t="s">
        <v>562</v>
      </c>
      <c r="C98" s="32" t="s">
        <v>563</v>
      </c>
      <c r="D98" s="32" t="s">
        <v>564</v>
      </c>
      <c r="E98" s="16">
        <v>0.58699999999999997</v>
      </c>
      <c r="F98" s="16">
        <v>0.63100000000000001</v>
      </c>
    </row>
    <row r="99" spans="1:6" ht="15.75" customHeight="1">
      <c r="A99" s="15" t="s">
        <v>135</v>
      </c>
      <c r="B99" s="32" t="s">
        <v>106</v>
      </c>
      <c r="C99" s="32" t="s">
        <v>565</v>
      </c>
      <c r="D99" s="32" t="s">
        <v>566</v>
      </c>
      <c r="E99" s="16">
        <v>0.19900000000000001</v>
      </c>
      <c r="F99" s="16">
        <v>0.33400000000000002</v>
      </c>
    </row>
    <row r="100" spans="1:6" ht="15.75" customHeight="1">
      <c r="A100" s="15" t="s">
        <v>136</v>
      </c>
      <c r="B100" s="32" t="s">
        <v>567</v>
      </c>
      <c r="C100" s="32" t="s">
        <v>568</v>
      </c>
      <c r="D100" s="32" t="s">
        <v>569</v>
      </c>
      <c r="E100" s="16">
        <v>0.68899999999999995</v>
      </c>
      <c r="F100" s="16">
        <v>0.74299999999999999</v>
      </c>
    </row>
    <row r="101" spans="1:6" ht="15.75" customHeight="1">
      <c r="A101" s="15" t="s">
        <v>137</v>
      </c>
      <c r="B101" s="32" t="s">
        <v>570</v>
      </c>
      <c r="C101" s="32" t="s">
        <v>571</v>
      </c>
      <c r="D101" s="32" t="s">
        <v>572</v>
      </c>
      <c r="E101" s="16">
        <v>0.127</v>
      </c>
      <c r="F101" s="16">
        <v>0.19900000000000001</v>
      </c>
    </row>
    <row r="102" spans="1:6" ht="15.75" customHeight="1">
      <c r="A102" s="15" t="s">
        <v>138</v>
      </c>
      <c r="B102" s="32" t="s">
        <v>573</v>
      </c>
      <c r="C102" s="32" t="s">
        <v>574</v>
      </c>
      <c r="D102" s="36" t="s">
        <v>529</v>
      </c>
      <c r="E102" s="16">
        <v>0.105</v>
      </c>
      <c r="F102" s="16">
        <v>9.7000000000000003E-2</v>
      </c>
    </row>
    <row r="103" spans="1:6" ht="15.75" customHeight="1">
      <c r="A103" s="15" t="s">
        <v>139</v>
      </c>
      <c r="B103" s="32" t="s">
        <v>575</v>
      </c>
      <c r="C103" s="32" t="s">
        <v>576</v>
      </c>
      <c r="D103" s="32" t="s">
        <v>577</v>
      </c>
      <c r="E103" s="16">
        <v>9.8000000000000004E-2</v>
      </c>
      <c r="F103" s="16">
        <v>0.113</v>
      </c>
    </row>
    <row r="104" spans="1:6" ht="15.75" customHeight="1">
      <c r="A104" s="15" t="s">
        <v>140</v>
      </c>
      <c r="B104" s="32" t="s">
        <v>578</v>
      </c>
      <c r="C104" s="32" t="s">
        <v>579</v>
      </c>
      <c r="D104" s="32" t="s">
        <v>441</v>
      </c>
      <c r="E104" s="16">
        <v>1.4E-2</v>
      </c>
      <c r="F104" s="16">
        <v>2.5999999999999999E-2</v>
      </c>
    </row>
    <row r="105" spans="1:6" ht="15.75" customHeight="1">
      <c r="A105" s="15" t="s">
        <v>141</v>
      </c>
      <c r="B105" s="32" t="s">
        <v>459</v>
      </c>
      <c r="C105" s="32" t="s">
        <v>574</v>
      </c>
      <c r="D105" s="32" t="s">
        <v>580</v>
      </c>
      <c r="E105" s="16">
        <v>5.6000000000000001E-2</v>
      </c>
      <c r="F105" s="16">
        <v>7.8E-2</v>
      </c>
    </row>
    <row r="106" spans="1:6" ht="15" customHeight="1">
      <c r="A106" s="228" t="s">
        <v>142</v>
      </c>
      <c r="B106" s="198"/>
      <c r="C106" s="198"/>
      <c r="D106" s="198"/>
      <c r="E106" s="198"/>
      <c r="F106" s="198"/>
    </row>
    <row r="107" spans="1:6" ht="15.75" customHeight="1">
      <c r="A107" s="15" t="s">
        <v>132</v>
      </c>
      <c r="B107" s="36" t="s">
        <v>581</v>
      </c>
      <c r="C107" s="32" t="s">
        <v>582</v>
      </c>
      <c r="D107" s="32" t="s">
        <v>583</v>
      </c>
      <c r="E107" s="16">
        <v>0.88500000000000001</v>
      </c>
      <c r="F107" s="16">
        <v>0.83699999999999997</v>
      </c>
    </row>
    <row r="108" spans="1:6" ht="15.75" customHeight="1">
      <c r="A108" s="15" t="s">
        <v>133</v>
      </c>
      <c r="B108" s="32" t="s">
        <v>584</v>
      </c>
      <c r="C108" s="32" t="s">
        <v>585</v>
      </c>
      <c r="D108" s="32" t="s">
        <v>586</v>
      </c>
      <c r="E108" s="16">
        <v>0.63600000000000001</v>
      </c>
      <c r="F108" s="16">
        <v>0.61299999999999999</v>
      </c>
    </row>
    <row r="109" spans="1:6" ht="15.75" customHeight="1">
      <c r="A109" s="15" t="s">
        <v>134</v>
      </c>
      <c r="B109" s="34" t="s">
        <v>587</v>
      </c>
      <c r="C109" s="32" t="s">
        <v>588</v>
      </c>
      <c r="D109" s="32" t="s">
        <v>589</v>
      </c>
      <c r="E109" s="16">
        <v>0.64</v>
      </c>
      <c r="F109" s="16">
        <v>0.65600000000000003</v>
      </c>
    </row>
    <row r="110" spans="1:6" ht="15.75" customHeight="1">
      <c r="A110" s="15" t="s">
        <v>135</v>
      </c>
      <c r="B110" s="32" t="s">
        <v>590</v>
      </c>
      <c r="C110" s="32" t="s">
        <v>591</v>
      </c>
      <c r="D110" s="32" t="s">
        <v>592</v>
      </c>
      <c r="E110" s="16">
        <v>0.26600000000000001</v>
      </c>
      <c r="F110" s="16">
        <v>0.33200000000000002</v>
      </c>
    </row>
    <row r="111" spans="1:6" ht="15.75" customHeight="1">
      <c r="A111" s="15" t="s">
        <v>136</v>
      </c>
      <c r="B111" s="32" t="s">
        <v>593</v>
      </c>
      <c r="C111" s="32" t="s">
        <v>594</v>
      </c>
      <c r="D111" s="32" t="s">
        <v>595</v>
      </c>
      <c r="E111" s="16">
        <v>0.69899999999999995</v>
      </c>
      <c r="F111" s="16">
        <v>0.753</v>
      </c>
    </row>
    <row r="112" spans="1:6" ht="15.75" customHeight="1">
      <c r="A112" s="15" t="s">
        <v>137</v>
      </c>
      <c r="B112" s="32" t="s">
        <v>596</v>
      </c>
      <c r="C112" s="32" t="s">
        <v>597</v>
      </c>
      <c r="D112" s="32" t="s">
        <v>598</v>
      </c>
      <c r="E112" s="16">
        <v>0.184</v>
      </c>
      <c r="F112" s="16">
        <v>0.186</v>
      </c>
    </row>
    <row r="113" spans="1:6" ht="15.75" customHeight="1">
      <c r="A113" s="15" t="s">
        <v>138</v>
      </c>
      <c r="B113" s="32" t="s">
        <v>435</v>
      </c>
      <c r="C113" s="32" t="s">
        <v>599</v>
      </c>
      <c r="D113" s="32" t="s">
        <v>600</v>
      </c>
      <c r="E113" s="16">
        <v>0.39500000000000002</v>
      </c>
      <c r="F113" s="16">
        <v>0.40799999999999997</v>
      </c>
    </row>
    <row r="114" spans="1:6" ht="15.75" customHeight="1">
      <c r="A114" s="15" t="s">
        <v>139</v>
      </c>
      <c r="B114" s="32" t="s">
        <v>109</v>
      </c>
      <c r="C114" s="32" t="s">
        <v>601</v>
      </c>
      <c r="D114" s="32" t="s">
        <v>602</v>
      </c>
      <c r="E114" s="16">
        <v>0.23599999999999999</v>
      </c>
      <c r="F114" s="16">
        <v>0.24299999999999999</v>
      </c>
    </row>
    <row r="115" spans="1:6" ht="15.75" customHeight="1">
      <c r="A115" s="15" t="s">
        <v>140</v>
      </c>
      <c r="B115" s="32" t="s">
        <v>596</v>
      </c>
      <c r="C115" s="32" t="s">
        <v>603</v>
      </c>
      <c r="D115" s="32" t="s">
        <v>529</v>
      </c>
      <c r="E115" s="16">
        <v>3.1E-2</v>
      </c>
      <c r="F115" s="16">
        <v>4.9000000000000002E-2</v>
      </c>
    </row>
    <row r="116" spans="1:6" ht="15.75" customHeight="1">
      <c r="A116" s="15" t="s">
        <v>141</v>
      </c>
      <c r="B116" s="32" t="s">
        <v>604</v>
      </c>
      <c r="C116" s="32" t="s">
        <v>605</v>
      </c>
      <c r="D116" s="32" t="s">
        <v>598</v>
      </c>
      <c r="E116" s="16">
        <v>5.6000000000000001E-2</v>
      </c>
      <c r="F116" s="16">
        <v>0.20399999999999999</v>
      </c>
    </row>
    <row r="117" spans="1:6" ht="15.75" customHeight="1">
      <c r="A117" s="229" t="s">
        <v>144</v>
      </c>
      <c r="B117" s="227"/>
      <c r="C117" s="227"/>
      <c r="D117" s="227"/>
      <c r="E117" s="227"/>
      <c r="F117" s="227"/>
    </row>
    <row r="118" spans="1:6" ht="15" customHeight="1">
      <c r="A118" s="230" t="s">
        <v>145</v>
      </c>
      <c r="B118" s="225"/>
      <c r="C118" s="225"/>
      <c r="D118" s="225"/>
      <c r="E118" s="225"/>
      <c r="F118" s="225"/>
    </row>
    <row r="119" spans="1:6" ht="15.75" customHeight="1">
      <c r="A119" s="15" t="s">
        <v>146</v>
      </c>
      <c r="B119" s="34" t="s">
        <v>37</v>
      </c>
      <c r="C119" s="34" t="s">
        <v>606</v>
      </c>
      <c r="D119" s="34" t="s">
        <v>153</v>
      </c>
      <c r="E119" s="34" t="s">
        <v>37</v>
      </c>
      <c r="F119" s="34">
        <v>44.5</v>
      </c>
    </row>
    <row r="120" spans="1:6" ht="15.75" customHeight="1">
      <c r="A120" s="15" t="s">
        <v>159</v>
      </c>
      <c r="B120" s="34" t="s">
        <v>37</v>
      </c>
      <c r="C120" s="34" t="s">
        <v>607</v>
      </c>
      <c r="D120" s="34" t="s">
        <v>166</v>
      </c>
      <c r="E120" s="34" t="s">
        <v>37</v>
      </c>
      <c r="F120" s="34">
        <v>18.5</v>
      </c>
    </row>
    <row r="121" spans="1:6" ht="15.75" customHeight="1">
      <c r="A121" s="15" t="s">
        <v>172</v>
      </c>
      <c r="B121" s="34" t="s">
        <v>37</v>
      </c>
      <c r="C121" s="34" t="s">
        <v>608</v>
      </c>
      <c r="D121" s="34" t="s">
        <v>166</v>
      </c>
      <c r="E121" s="34" t="s">
        <v>37</v>
      </c>
      <c r="F121" s="34">
        <v>35.799999999999997</v>
      </c>
    </row>
    <row r="122" spans="1:6" ht="15.75" customHeight="1">
      <c r="A122" s="15" t="s">
        <v>184</v>
      </c>
      <c r="B122" s="34" t="s">
        <v>37</v>
      </c>
      <c r="C122" s="34" t="s">
        <v>609</v>
      </c>
      <c r="D122" s="34" t="s">
        <v>191</v>
      </c>
      <c r="E122" s="34" t="s">
        <v>37</v>
      </c>
      <c r="F122" s="34">
        <v>189.7</v>
      </c>
    </row>
    <row r="123" spans="1:6" ht="15.75" customHeight="1">
      <c r="A123" s="15" t="s">
        <v>197</v>
      </c>
      <c r="B123" s="34" t="s">
        <v>37</v>
      </c>
      <c r="C123" s="34" t="s">
        <v>610</v>
      </c>
      <c r="D123" s="34" t="s">
        <v>204</v>
      </c>
      <c r="E123" s="34" t="s">
        <v>37</v>
      </c>
      <c r="F123" s="34">
        <v>47.5</v>
      </c>
    </row>
    <row r="124" spans="1:6" ht="15.75" customHeight="1">
      <c r="A124" s="15" t="s">
        <v>209</v>
      </c>
      <c r="B124" s="34" t="s">
        <v>37</v>
      </c>
      <c r="C124" s="34" t="s">
        <v>171</v>
      </c>
      <c r="D124" s="34" t="s">
        <v>215</v>
      </c>
      <c r="E124" s="34" t="s">
        <v>37</v>
      </c>
      <c r="F124" s="34">
        <v>43.8</v>
      </c>
    </row>
    <row r="125" spans="1:6" ht="15.75" customHeight="1">
      <c r="A125" s="15" t="s">
        <v>218</v>
      </c>
      <c r="B125" s="34" t="s">
        <v>37</v>
      </c>
      <c r="C125" s="34" t="s">
        <v>611</v>
      </c>
      <c r="D125" s="34" t="s">
        <v>178</v>
      </c>
      <c r="E125" s="34" t="s">
        <v>37</v>
      </c>
      <c r="F125" s="34">
        <v>48.3</v>
      </c>
    </row>
    <row r="126" spans="1:6" ht="15.75" customHeight="1">
      <c r="A126" s="15" t="s">
        <v>229</v>
      </c>
      <c r="B126" s="34" t="s">
        <v>37</v>
      </c>
      <c r="C126" s="34" t="s">
        <v>612</v>
      </c>
      <c r="D126" s="34" t="s">
        <v>234</v>
      </c>
      <c r="E126" s="34" t="s">
        <v>37</v>
      </c>
      <c r="F126" s="34">
        <v>27.3</v>
      </c>
    </row>
    <row r="127" spans="1:6" ht="15.75" customHeight="1">
      <c r="A127" s="15" t="s">
        <v>239</v>
      </c>
      <c r="B127" s="34" t="s">
        <v>37</v>
      </c>
      <c r="C127" s="34" t="s">
        <v>613</v>
      </c>
      <c r="D127" s="34" t="s">
        <v>243</v>
      </c>
      <c r="E127" s="34" t="s">
        <v>37</v>
      </c>
      <c r="F127" s="34">
        <v>10.7</v>
      </c>
    </row>
    <row r="128" spans="1:6" ht="15.75" customHeight="1">
      <c r="A128" s="15" t="s">
        <v>248</v>
      </c>
      <c r="B128" s="34" t="s">
        <v>37</v>
      </c>
      <c r="C128" s="34" t="s">
        <v>614</v>
      </c>
      <c r="D128" s="34" t="s">
        <v>255</v>
      </c>
      <c r="E128" s="34" t="s">
        <v>37</v>
      </c>
      <c r="F128" s="34">
        <v>157.9</v>
      </c>
    </row>
    <row r="129" spans="1:6" ht="15.75" customHeight="1">
      <c r="A129" s="15" t="s">
        <v>260</v>
      </c>
      <c r="B129" s="34" t="s">
        <v>37</v>
      </c>
      <c r="C129" s="34" t="s">
        <v>615</v>
      </c>
      <c r="D129" s="34" t="s">
        <v>265</v>
      </c>
      <c r="E129" s="34" t="s">
        <v>37</v>
      </c>
      <c r="F129" s="34">
        <v>12.7</v>
      </c>
    </row>
    <row r="130" spans="1:6" ht="15.75" customHeight="1">
      <c r="A130" s="15" t="s">
        <v>269</v>
      </c>
      <c r="B130" s="34" t="s">
        <v>37</v>
      </c>
      <c r="C130" s="34" t="s">
        <v>616</v>
      </c>
      <c r="D130" s="34" t="s">
        <v>265</v>
      </c>
      <c r="E130" s="34" t="s">
        <v>37</v>
      </c>
      <c r="F130" s="34">
        <v>17.899999999999999</v>
      </c>
    </row>
    <row r="131" spans="1:6" ht="15.75" customHeight="1">
      <c r="A131" s="229" t="s">
        <v>278</v>
      </c>
      <c r="B131" s="227"/>
      <c r="C131" s="227"/>
      <c r="D131" s="227"/>
      <c r="E131" s="227"/>
      <c r="F131" s="227"/>
    </row>
    <row r="132" spans="1:6" ht="15.75" customHeight="1">
      <c r="A132" s="42" t="s">
        <v>279</v>
      </c>
      <c r="B132" s="32" t="s">
        <v>581</v>
      </c>
      <c r="C132" s="32" t="s">
        <v>617</v>
      </c>
      <c r="D132" s="32" t="s">
        <v>618</v>
      </c>
      <c r="E132" s="16">
        <v>0.67600000000000005</v>
      </c>
      <c r="F132" s="16">
        <v>0.82499999999999996</v>
      </c>
    </row>
    <row r="133" spans="1:6" ht="15.75" customHeight="1">
      <c r="A133" s="42" t="s">
        <v>280</v>
      </c>
      <c r="B133" s="32" t="s">
        <v>619</v>
      </c>
      <c r="C133" s="32" t="s">
        <v>620</v>
      </c>
      <c r="D133" s="32" t="s">
        <v>621</v>
      </c>
      <c r="E133" s="16">
        <v>0.72699999999999998</v>
      </c>
      <c r="F133" s="16">
        <v>0.59</v>
      </c>
    </row>
    <row r="134" spans="1:6" ht="15.75" customHeight="1">
      <c r="A134" s="42" t="s">
        <v>281</v>
      </c>
      <c r="B134" s="32" t="s">
        <v>37</v>
      </c>
      <c r="C134" s="32" t="s">
        <v>37</v>
      </c>
      <c r="D134" s="32" t="s">
        <v>622</v>
      </c>
      <c r="E134" s="32" t="s">
        <v>37</v>
      </c>
      <c r="F134" s="32">
        <v>0.20300000000000001</v>
      </c>
    </row>
    <row r="135" spans="1:6" ht="15.75" customHeight="1">
      <c r="A135" s="42" t="s">
        <v>282</v>
      </c>
      <c r="B135" s="32" t="s">
        <v>623</v>
      </c>
      <c r="C135" s="32" t="s">
        <v>624</v>
      </c>
      <c r="D135" s="32" t="s">
        <v>625</v>
      </c>
      <c r="E135" s="16">
        <v>0.30499999999999999</v>
      </c>
      <c r="F135" s="16">
        <v>0.24099999999999999</v>
      </c>
    </row>
    <row r="136" spans="1:6" ht="15.75" customHeight="1">
      <c r="A136" s="42" t="s">
        <v>283</v>
      </c>
      <c r="B136" s="32" t="s">
        <v>107</v>
      </c>
      <c r="C136" s="32" t="s">
        <v>626</v>
      </c>
      <c r="D136" s="32" t="s">
        <v>626</v>
      </c>
      <c r="E136" s="16">
        <v>0.17499999999999999</v>
      </c>
      <c r="F136" s="16">
        <v>0.16800000000000001</v>
      </c>
    </row>
    <row r="137" spans="1:6" ht="15.75" customHeight="1">
      <c r="A137" s="42" t="s">
        <v>284</v>
      </c>
      <c r="B137" s="32" t="s">
        <v>627</v>
      </c>
      <c r="C137" s="32" t="s">
        <v>628</v>
      </c>
      <c r="D137" s="32" t="s">
        <v>628</v>
      </c>
      <c r="E137" s="20" t="s">
        <v>37</v>
      </c>
      <c r="F137" s="16">
        <v>0.04</v>
      </c>
    </row>
    <row r="138" spans="1:6" ht="15.75" customHeight="1">
      <c r="A138" s="42" t="s">
        <v>285</v>
      </c>
      <c r="B138" s="34" t="s">
        <v>629</v>
      </c>
      <c r="C138" s="20" t="s">
        <v>37</v>
      </c>
      <c r="D138" s="20" t="s">
        <v>37</v>
      </c>
      <c r="E138" s="20" t="s">
        <v>37</v>
      </c>
      <c r="F138" s="16">
        <v>7.6999999999999999E-2</v>
      </c>
    </row>
    <row r="139" spans="1:6" ht="15.75" customHeight="1">
      <c r="A139" s="42" t="s">
        <v>286</v>
      </c>
      <c r="B139" s="32" t="s">
        <v>37</v>
      </c>
      <c r="C139" s="32" t="s">
        <v>37</v>
      </c>
      <c r="D139" s="32" t="s">
        <v>37</v>
      </c>
      <c r="E139" s="32" t="s">
        <v>37</v>
      </c>
      <c r="F139" s="16">
        <v>7.8E-2</v>
      </c>
    </row>
    <row r="140" spans="1:6" ht="15.75" customHeight="1">
      <c r="A140" s="42" t="s">
        <v>287</v>
      </c>
      <c r="B140" s="32" t="s">
        <v>630</v>
      </c>
      <c r="C140" s="32" t="s">
        <v>37</v>
      </c>
      <c r="D140" s="32" t="s">
        <v>631</v>
      </c>
      <c r="E140" s="20" t="s">
        <v>37</v>
      </c>
      <c r="F140" s="16">
        <v>0.21199999999999999</v>
      </c>
    </row>
    <row r="141" spans="1:6" ht="15.75" customHeight="1">
      <c r="A141" s="42" t="s">
        <v>288</v>
      </c>
      <c r="B141" s="32" t="s">
        <v>632</v>
      </c>
      <c r="C141" s="32" t="s">
        <v>629</v>
      </c>
      <c r="D141" s="32" t="s">
        <v>633</v>
      </c>
      <c r="E141" s="20" t="s">
        <v>37</v>
      </c>
      <c r="F141" s="16">
        <v>0.129</v>
      </c>
    </row>
    <row r="142" spans="1:6" ht="15.75" customHeight="1">
      <c r="A142" s="42" t="s">
        <v>289</v>
      </c>
      <c r="B142" s="32" t="s">
        <v>37</v>
      </c>
      <c r="C142" s="32" t="s">
        <v>37</v>
      </c>
      <c r="D142" s="36" t="s">
        <v>37</v>
      </c>
      <c r="E142" s="16">
        <v>0.29099999999999998</v>
      </c>
      <c r="F142" s="16">
        <v>0.32400000000000001</v>
      </c>
    </row>
    <row r="143" spans="1:6" ht="15.75" customHeight="1">
      <c r="A143" s="42" t="s">
        <v>290</v>
      </c>
      <c r="B143" s="32" t="s">
        <v>634</v>
      </c>
      <c r="C143" s="20" t="s">
        <v>37</v>
      </c>
      <c r="D143" s="20" t="s">
        <v>37</v>
      </c>
      <c r="E143" s="20" t="s">
        <v>37</v>
      </c>
      <c r="F143" s="16">
        <v>0.22600000000000001</v>
      </c>
    </row>
    <row r="144" spans="1:6" ht="15.75" customHeight="1">
      <c r="A144" s="194" t="s">
        <v>291</v>
      </c>
      <c r="B144" s="195"/>
      <c r="C144" s="195"/>
      <c r="D144" s="195"/>
      <c r="E144" s="195"/>
      <c r="F144" s="195"/>
    </row>
    <row r="145" spans="1:6" ht="15.75" customHeight="1">
      <c r="A145" s="42" t="s">
        <v>292</v>
      </c>
      <c r="B145" s="21" t="s">
        <v>635</v>
      </c>
      <c r="C145" s="21" t="s">
        <v>636</v>
      </c>
      <c r="D145" s="21" t="s">
        <v>636</v>
      </c>
      <c r="E145" s="17">
        <v>0.371</v>
      </c>
      <c r="F145" s="17">
        <v>0.28599999999999998</v>
      </c>
    </row>
    <row r="146" spans="1:6" ht="15.75" customHeight="1">
      <c r="A146" s="42" t="s">
        <v>293</v>
      </c>
      <c r="B146" s="21">
        <v>0.11799999999999999</v>
      </c>
      <c r="C146" s="21">
        <v>1.0880000000000001</v>
      </c>
      <c r="D146" s="21" t="s">
        <v>637</v>
      </c>
      <c r="E146" s="17">
        <v>0.28000000000000003</v>
      </c>
      <c r="F146" s="17">
        <v>0.27</v>
      </c>
    </row>
    <row r="147" spans="1:6" ht="15.75" customHeight="1">
      <c r="A147" s="42" t="s">
        <v>294</v>
      </c>
      <c r="B147" s="21">
        <v>3.9300000000000002E-2</v>
      </c>
      <c r="C147" s="21">
        <v>3.8600000000000002E-2</v>
      </c>
      <c r="D147" s="21" t="s">
        <v>638</v>
      </c>
      <c r="E147" s="17" t="s">
        <v>37</v>
      </c>
      <c r="F147" s="17">
        <v>0.108</v>
      </c>
    </row>
    <row r="148" spans="1:6" ht="15.75" customHeight="1">
      <c r="A148" s="42" t="s">
        <v>295</v>
      </c>
      <c r="B148" s="21">
        <v>0.115</v>
      </c>
      <c r="C148" s="21" t="s">
        <v>37</v>
      </c>
      <c r="D148" s="21"/>
      <c r="E148" s="17">
        <v>0.04</v>
      </c>
      <c r="F148" s="17">
        <v>8.2000000000000003E-2</v>
      </c>
    </row>
    <row r="149" spans="1:6" ht="15.75" customHeight="1">
      <c r="A149" s="42" t="s">
        <v>296</v>
      </c>
      <c r="B149" s="21">
        <v>9.6000000000000002E-2</v>
      </c>
      <c r="C149" s="21" t="s">
        <v>37</v>
      </c>
      <c r="D149" s="21" t="s">
        <v>639</v>
      </c>
      <c r="E149" s="17">
        <v>9.7000000000000003E-2</v>
      </c>
      <c r="F149" s="17">
        <v>8.3000000000000004E-2</v>
      </c>
    </row>
    <row r="150" spans="1:6" ht="15.75" customHeight="1">
      <c r="A150" s="42" t="s">
        <v>297</v>
      </c>
      <c r="B150" s="21" t="s">
        <v>640</v>
      </c>
      <c r="C150" s="21" t="s">
        <v>37</v>
      </c>
      <c r="D150" s="21" t="s">
        <v>37</v>
      </c>
      <c r="E150" s="17" t="s">
        <v>37</v>
      </c>
      <c r="F150" s="17">
        <v>6.2E-2</v>
      </c>
    </row>
    <row r="151" spans="1:6" ht="15.75" customHeight="1">
      <c r="A151" s="42" t="s">
        <v>298</v>
      </c>
      <c r="B151" s="21">
        <v>0.17399999999999999</v>
      </c>
      <c r="C151" s="21" t="s">
        <v>37</v>
      </c>
      <c r="D151" s="21" t="s">
        <v>37</v>
      </c>
      <c r="E151" s="17">
        <v>9.2999999999999999E-2</v>
      </c>
      <c r="F151" s="17">
        <v>0.251</v>
      </c>
    </row>
    <row r="152" spans="1:6" ht="15.75" customHeight="1">
      <c r="A152" s="42" t="s">
        <v>299</v>
      </c>
      <c r="B152" s="21">
        <v>0.14799999999999999</v>
      </c>
      <c r="C152" s="21" t="s">
        <v>37</v>
      </c>
      <c r="D152" s="21" t="s">
        <v>37</v>
      </c>
      <c r="E152" s="17">
        <v>0.18099999999999999</v>
      </c>
      <c r="F152" s="17">
        <v>9.8000000000000004E-2</v>
      </c>
    </row>
    <row r="153" spans="1:6" ht="15.75" customHeight="1">
      <c r="A153" s="42" t="s">
        <v>300</v>
      </c>
      <c r="B153" s="21">
        <v>8.1000000000000003E-2</v>
      </c>
      <c r="C153" s="21" t="s">
        <v>37</v>
      </c>
      <c r="D153" s="21" t="s">
        <v>637</v>
      </c>
      <c r="E153" s="17" t="s">
        <v>37</v>
      </c>
      <c r="F153" s="17">
        <v>4.2000000000000003E-2</v>
      </c>
    </row>
    <row r="154" spans="1:6" ht="15.75" customHeight="1">
      <c r="A154" s="42" t="s">
        <v>301</v>
      </c>
      <c r="B154" s="21">
        <v>0.44800000000000001</v>
      </c>
      <c r="C154" s="21" t="s">
        <v>37</v>
      </c>
      <c r="D154" s="21" t="s">
        <v>37</v>
      </c>
      <c r="E154" s="17">
        <v>0.54400000000000004</v>
      </c>
      <c r="F154" s="17">
        <v>0.56499999999999995</v>
      </c>
    </row>
    <row r="155" spans="1:6" ht="15.75" customHeight="1">
      <c r="A155" s="42" t="s">
        <v>302</v>
      </c>
      <c r="B155" s="21">
        <v>3.7999999999999999E-2</v>
      </c>
      <c r="C155" s="21" t="s">
        <v>37</v>
      </c>
      <c r="D155" s="21" t="s">
        <v>641</v>
      </c>
      <c r="E155" s="17" t="s">
        <v>37</v>
      </c>
      <c r="F155" s="17">
        <v>3.1E-2</v>
      </c>
    </row>
    <row r="156" spans="1:6" ht="15.75" customHeight="1">
      <c r="F156" s="43"/>
    </row>
    <row r="157" spans="1:6" ht="15.75" customHeight="1">
      <c r="F157" s="43"/>
    </row>
    <row r="158" spans="1:6" ht="15.75" customHeight="1">
      <c r="F158" s="43"/>
    </row>
    <row r="159" spans="1:6" ht="15.75" customHeight="1">
      <c r="F159" s="43"/>
    </row>
    <row r="160" spans="1:6" ht="15.75" customHeight="1">
      <c r="F160" s="43"/>
    </row>
    <row r="161" spans="6:6" ht="15.75" customHeight="1">
      <c r="F161" s="43"/>
    </row>
    <row r="162" spans="6:6" ht="15.75" customHeight="1">
      <c r="F162" s="43"/>
    </row>
    <row r="163" spans="6:6" ht="15.75" customHeight="1">
      <c r="F163" s="43"/>
    </row>
    <row r="164" spans="6:6" ht="15.75" customHeight="1">
      <c r="F164" s="43"/>
    </row>
    <row r="165" spans="6:6" ht="15.75" customHeight="1">
      <c r="F165" s="43"/>
    </row>
    <row r="166" spans="6:6" ht="15.75" customHeight="1">
      <c r="F166" s="43"/>
    </row>
    <row r="167" spans="6:6" ht="15.75" customHeight="1">
      <c r="F167" s="43"/>
    </row>
    <row r="168" spans="6:6" ht="15.75" customHeight="1">
      <c r="F168" s="43"/>
    </row>
    <row r="169" spans="6:6" ht="15.75" customHeight="1">
      <c r="F169" s="43"/>
    </row>
    <row r="170" spans="6:6" ht="15.75" customHeight="1">
      <c r="F170" s="43"/>
    </row>
    <row r="171" spans="6:6" ht="15.75" customHeight="1">
      <c r="F171" s="43"/>
    </row>
    <row r="172" spans="6:6" ht="15.75" customHeight="1">
      <c r="F172" s="43"/>
    </row>
    <row r="173" spans="6:6" ht="15.75" customHeight="1">
      <c r="F173" s="43"/>
    </row>
    <row r="174" spans="6:6" ht="15.75" customHeight="1">
      <c r="F174" s="43"/>
    </row>
    <row r="175" spans="6:6" ht="15.75" customHeight="1">
      <c r="F175" s="43"/>
    </row>
    <row r="176" spans="6:6" ht="15.75" customHeight="1">
      <c r="F176" s="43"/>
    </row>
    <row r="177" spans="6:6" ht="15.75" customHeight="1">
      <c r="F177" s="43"/>
    </row>
    <row r="178" spans="6:6" ht="15.75" customHeight="1">
      <c r="F178" s="43"/>
    </row>
    <row r="179" spans="6:6" ht="15.75" customHeight="1">
      <c r="F179" s="43"/>
    </row>
    <row r="180" spans="6:6" ht="15.75" customHeight="1">
      <c r="F180" s="43"/>
    </row>
    <row r="181" spans="6:6" ht="15.75" customHeight="1">
      <c r="F181" s="43"/>
    </row>
    <row r="182" spans="6:6" ht="15.75" customHeight="1">
      <c r="F182" s="43"/>
    </row>
    <row r="183" spans="6:6" ht="15.75" customHeight="1">
      <c r="F183" s="43"/>
    </row>
    <row r="184" spans="6:6" ht="15.75" customHeight="1">
      <c r="F184" s="43"/>
    </row>
    <row r="185" spans="6:6" ht="15.75" customHeight="1">
      <c r="F185" s="43"/>
    </row>
    <row r="186" spans="6:6" ht="15.75" customHeight="1">
      <c r="F186" s="43"/>
    </row>
    <row r="187" spans="6:6" ht="15.75" customHeight="1">
      <c r="F187" s="43"/>
    </row>
    <row r="188" spans="6:6" ht="15.75" customHeight="1">
      <c r="F188" s="43"/>
    </row>
    <row r="189" spans="6:6" ht="15.75" customHeight="1">
      <c r="F189" s="43"/>
    </row>
    <row r="190" spans="6:6" ht="15.75" customHeight="1">
      <c r="F190" s="43"/>
    </row>
    <row r="191" spans="6:6" ht="15.75" customHeight="1">
      <c r="F191" s="43"/>
    </row>
    <row r="192" spans="6:6" ht="15.75" customHeight="1">
      <c r="F192" s="43"/>
    </row>
    <row r="193" spans="6:6" ht="15.75" customHeight="1">
      <c r="F193" s="43"/>
    </row>
    <row r="194" spans="6:6" ht="15.75" customHeight="1">
      <c r="F194" s="43"/>
    </row>
    <row r="195" spans="6:6" ht="15.75" customHeight="1">
      <c r="F195" s="43"/>
    </row>
    <row r="196" spans="6:6" ht="15.75" customHeight="1">
      <c r="F196" s="43"/>
    </row>
    <row r="197" spans="6:6" ht="15.75" customHeight="1">
      <c r="F197" s="43"/>
    </row>
    <row r="198" spans="6:6" ht="15.75" customHeight="1">
      <c r="F198" s="43"/>
    </row>
    <row r="199" spans="6:6" ht="15.75" customHeight="1">
      <c r="F199" s="43"/>
    </row>
    <row r="200" spans="6:6" ht="15.75" customHeight="1">
      <c r="F200" s="43"/>
    </row>
    <row r="201" spans="6:6" ht="15.75" customHeight="1">
      <c r="F201" s="43"/>
    </row>
    <row r="202" spans="6:6" ht="15.75" customHeight="1">
      <c r="F202" s="43"/>
    </row>
    <row r="203" spans="6:6" ht="15.75" customHeight="1">
      <c r="F203" s="43"/>
    </row>
    <row r="204" spans="6:6" ht="15.75" customHeight="1">
      <c r="F204" s="43"/>
    </row>
    <row r="205" spans="6:6" ht="15.75" customHeight="1">
      <c r="F205" s="43"/>
    </row>
    <row r="206" spans="6:6" ht="15.75" customHeight="1">
      <c r="F206" s="43"/>
    </row>
    <row r="207" spans="6:6" ht="15.75" customHeight="1">
      <c r="F207" s="43"/>
    </row>
    <row r="208" spans="6:6" ht="15.75" customHeight="1">
      <c r="F208" s="43"/>
    </row>
    <row r="209" spans="6:6" ht="15.75" customHeight="1">
      <c r="F209" s="43"/>
    </row>
    <row r="210" spans="6:6" ht="15.75" customHeight="1">
      <c r="F210" s="43"/>
    </row>
    <row r="211" spans="6:6" ht="15.75" customHeight="1">
      <c r="F211" s="43"/>
    </row>
    <row r="212" spans="6:6" ht="15.75" customHeight="1">
      <c r="F212" s="43"/>
    </row>
    <row r="213" spans="6:6" ht="15.75" customHeight="1">
      <c r="F213" s="43"/>
    </row>
    <row r="214" spans="6:6" ht="15.75" customHeight="1">
      <c r="F214" s="43"/>
    </row>
    <row r="215" spans="6:6" ht="15.75" customHeight="1">
      <c r="F215" s="43"/>
    </row>
    <row r="216" spans="6:6" ht="15.75" customHeight="1">
      <c r="F216" s="43"/>
    </row>
    <row r="217" spans="6:6" ht="15.75" customHeight="1">
      <c r="F217" s="43"/>
    </row>
    <row r="218" spans="6:6" ht="15.75" customHeight="1">
      <c r="F218" s="43"/>
    </row>
    <row r="219" spans="6:6" ht="15.75" customHeight="1">
      <c r="F219" s="43"/>
    </row>
    <row r="220" spans="6:6" ht="15.75" customHeight="1">
      <c r="F220" s="43"/>
    </row>
    <row r="221" spans="6:6" ht="15.75" customHeight="1">
      <c r="F221" s="43"/>
    </row>
    <row r="222" spans="6:6" ht="15.75" customHeight="1">
      <c r="F222" s="43"/>
    </row>
    <row r="223" spans="6:6" ht="15.75" customHeight="1">
      <c r="F223" s="43"/>
    </row>
    <row r="224" spans="6:6" ht="15.75" customHeight="1">
      <c r="F224" s="43"/>
    </row>
    <row r="225" spans="6:6" ht="15.75" customHeight="1">
      <c r="F225" s="43"/>
    </row>
    <row r="226" spans="6:6" ht="15.75" customHeight="1">
      <c r="F226" s="43"/>
    </row>
    <row r="227" spans="6:6" ht="15.75" customHeight="1">
      <c r="F227" s="43"/>
    </row>
    <row r="228" spans="6:6" ht="15.75" customHeight="1">
      <c r="F228" s="43"/>
    </row>
    <row r="229" spans="6:6" ht="15.75" customHeight="1">
      <c r="F229" s="43"/>
    </row>
    <row r="230" spans="6:6" ht="15.75" customHeight="1">
      <c r="F230" s="43"/>
    </row>
    <row r="231" spans="6:6" ht="15.75" customHeight="1">
      <c r="F231" s="43"/>
    </row>
    <row r="232" spans="6:6" ht="15.75" customHeight="1">
      <c r="F232" s="43"/>
    </row>
    <row r="233" spans="6:6" ht="15.75" customHeight="1">
      <c r="F233" s="43"/>
    </row>
    <row r="234" spans="6:6" ht="15.75" customHeight="1">
      <c r="F234" s="43"/>
    </row>
    <row r="235" spans="6:6" ht="15.75" customHeight="1">
      <c r="F235" s="43"/>
    </row>
    <row r="236" spans="6:6" ht="15.75" customHeight="1">
      <c r="F236" s="43"/>
    </row>
    <row r="237" spans="6:6" ht="15.75" customHeight="1">
      <c r="F237" s="43"/>
    </row>
    <row r="238" spans="6:6" ht="15.75" customHeight="1">
      <c r="F238" s="43"/>
    </row>
    <row r="239" spans="6:6" ht="15.75" customHeight="1">
      <c r="F239" s="43"/>
    </row>
    <row r="240" spans="6:6" ht="15.75" customHeight="1">
      <c r="F240" s="43"/>
    </row>
    <row r="241" spans="6:6" ht="15.75" customHeight="1">
      <c r="F241" s="43"/>
    </row>
    <row r="242" spans="6:6" ht="15.75" customHeight="1">
      <c r="F242" s="43"/>
    </row>
    <row r="243" spans="6:6" ht="15.75" customHeight="1">
      <c r="F243" s="43"/>
    </row>
    <row r="244" spans="6:6" ht="15.75" customHeight="1">
      <c r="F244" s="43"/>
    </row>
    <row r="245" spans="6:6" ht="15.75" customHeight="1">
      <c r="F245" s="43"/>
    </row>
    <row r="246" spans="6:6" ht="15.75" customHeight="1">
      <c r="F246" s="43"/>
    </row>
    <row r="247" spans="6:6" ht="15.75" customHeight="1">
      <c r="F247" s="43"/>
    </row>
    <row r="248" spans="6:6" ht="15.75" customHeight="1">
      <c r="F248" s="43"/>
    </row>
    <row r="249" spans="6:6" ht="15.75" customHeight="1">
      <c r="F249" s="43"/>
    </row>
    <row r="250" spans="6:6" ht="15.75" customHeight="1">
      <c r="F250" s="43"/>
    </row>
    <row r="251" spans="6:6" ht="15.75" customHeight="1">
      <c r="F251" s="43"/>
    </row>
    <row r="252" spans="6:6" ht="15.75" customHeight="1">
      <c r="F252" s="43"/>
    </row>
    <row r="253" spans="6:6" ht="15.75" customHeight="1">
      <c r="F253" s="43"/>
    </row>
    <row r="254" spans="6:6" ht="15.75" customHeight="1">
      <c r="F254" s="43"/>
    </row>
    <row r="255" spans="6:6" ht="15.75" customHeight="1">
      <c r="F255" s="43"/>
    </row>
    <row r="256" spans="6:6" ht="15.75" customHeight="1">
      <c r="F256" s="43"/>
    </row>
    <row r="257" spans="6:6" ht="15.75" customHeight="1">
      <c r="F257" s="43"/>
    </row>
    <row r="258" spans="6:6" ht="15.75" customHeight="1">
      <c r="F258" s="43"/>
    </row>
    <row r="259" spans="6:6" ht="15.75" customHeight="1">
      <c r="F259" s="43"/>
    </row>
    <row r="260" spans="6:6" ht="15.75" customHeight="1">
      <c r="F260" s="43"/>
    </row>
    <row r="261" spans="6:6" ht="15.75" customHeight="1">
      <c r="F261" s="43"/>
    </row>
    <row r="262" spans="6:6" ht="15.75" customHeight="1">
      <c r="F262" s="43"/>
    </row>
    <row r="263" spans="6:6" ht="15.75" customHeight="1">
      <c r="F263" s="43"/>
    </row>
    <row r="264" spans="6:6" ht="15.75" customHeight="1">
      <c r="F264" s="43"/>
    </row>
    <row r="265" spans="6:6" ht="15.75" customHeight="1">
      <c r="F265" s="43"/>
    </row>
    <row r="266" spans="6:6" ht="15.75" customHeight="1">
      <c r="F266" s="43"/>
    </row>
    <row r="267" spans="6:6" ht="15.75" customHeight="1">
      <c r="F267" s="43"/>
    </row>
    <row r="268" spans="6:6" ht="15.75" customHeight="1">
      <c r="F268" s="43"/>
    </row>
    <row r="269" spans="6:6" ht="15.75" customHeight="1">
      <c r="F269" s="43"/>
    </row>
    <row r="270" spans="6:6" ht="15.75" customHeight="1">
      <c r="F270" s="43"/>
    </row>
    <row r="271" spans="6:6" ht="15.75" customHeight="1">
      <c r="F271" s="43"/>
    </row>
    <row r="272" spans="6:6" ht="15.75" customHeight="1">
      <c r="F272" s="43"/>
    </row>
    <row r="273" spans="6:6" ht="15.75" customHeight="1">
      <c r="F273" s="43"/>
    </row>
    <row r="274" spans="6:6" ht="15.75" customHeight="1">
      <c r="F274" s="43"/>
    </row>
    <row r="275" spans="6:6" ht="15.75" customHeight="1">
      <c r="F275" s="43"/>
    </row>
    <row r="276" spans="6:6" ht="15.75" customHeight="1">
      <c r="F276" s="43"/>
    </row>
    <row r="277" spans="6:6" ht="15.75" customHeight="1">
      <c r="F277" s="43"/>
    </row>
    <row r="278" spans="6:6" ht="15.75" customHeight="1">
      <c r="F278" s="43"/>
    </row>
    <row r="279" spans="6:6" ht="15.75" customHeight="1">
      <c r="F279" s="43"/>
    </row>
    <row r="280" spans="6:6" ht="15.75" customHeight="1">
      <c r="F280" s="43"/>
    </row>
    <row r="281" spans="6:6" ht="15.75" customHeight="1">
      <c r="F281" s="43"/>
    </row>
    <row r="282" spans="6:6" ht="15.75" customHeight="1">
      <c r="F282" s="43"/>
    </row>
    <row r="283" spans="6:6" ht="15.75" customHeight="1">
      <c r="F283" s="43"/>
    </row>
    <row r="284" spans="6:6" ht="15.75" customHeight="1">
      <c r="F284" s="43"/>
    </row>
    <row r="285" spans="6:6" ht="15.75" customHeight="1">
      <c r="F285" s="43"/>
    </row>
    <row r="286" spans="6:6" ht="15.75" customHeight="1">
      <c r="F286" s="43"/>
    </row>
    <row r="287" spans="6:6" ht="15.75" customHeight="1">
      <c r="F287" s="43"/>
    </row>
    <row r="288" spans="6:6" ht="15.75" customHeight="1">
      <c r="F288" s="43"/>
    </row>
    <row r="289" spans="6:6" ht="15.75" customHeight="1">
      <c r="F289" s="43"/>
    </row>
    <row r="290" spans="6:6" ht="15.75" customHeight="1">
      <c r="F290" s="43"/>
    </row>
    <row r="291" spans="6:6" ht="15.75" customHeight="1">
      <c r="F291" s="43"/>
    </row>
    <row r="292" spans="6:6" ht="15.75" customHeight="1">
      <c r="F292" s="43"/>
    </row>
    <row r="293" spans="6:6" ht="15.75" customHeight="1">
      <c r="F293" s="43"/>
    </row>
    <row r="294" spans="6:6" ht="15.75" customHeight="1">
      <c r="F294" s="43"/>
    </row>
    <row r="295" spans="6:6" ht="15.75" customHeight="1">
      <c r="F295" s="43"/>
    </row>
    <row r="296" spans="6:6" ht="15.75" customHeight="1">
      <c r="F296" s="43"/>
    </row>
    <row r="297" spans="6:6" ht="15.75" customHeight="1">
      <c r="F297" s="43"/>
    </row>
    <row r="298" spans="6:6" ht="15.75" customHeight="1">
      <c r="F298" s="43"/>
    </row>
    <row r="299" spans="6:6" ht="15.75" customHeight="1">
      <c r="F299" s="43"/>
    </row>
    <row r="300" spans="6:6" ht="15.75" customHeight="1">
      <c r="F300" s="43"/>
    </row>
    <row r="301" spans="6:6" ht="15.75" customHeight="1">
      <c r="F301" s="43"/>
    </row>
    <row r="302" spans="6:6" ht="15.75" customHeight="1">
      <c r="F302" s="43"/>
    </row>
    <row r="303" spans="6:6" ht="15.75" customHeight="1">
      <c r="F303" s="43"/>
    </row>
    <row r="304" spans="6:6" ht="15.75" customHeight="1">
      <c r="F304" s="43"/>
    </row>
    <row r="305" spans="6:6" ht="15.75" customHeight="1">
      <c r="F305" s="43"/>
    </row>
    <row r="306" spans="6:6" ht="15.75" customHeight="1">
      <c r="F306" s="43"/>
    </row>
    <row r="307" spans="6:6" ht="15.75" customHeight="1">
      <c r="F307" s="43"/>
    </row>
    <row r="308" spans="6:6" ht="15.75" customHeight="1">
      <c r="F308" s="43"/>
    </row>
    <row r="309" spans="6:6" ht="15.75" customHeight="1">
      <c r="F309" s="43"/>
    </row>
    <row r="310" spans="6:6" ht="15.75" customHeight="1">
      <c r="F310" s="43"/>
    </row>
    <row r="311" spans="6:6" ht="15.75" customHeight="1">
      <c r="F311" s="43"/>
    </row>
    <row r="312" spans="6:6" ht="15.75" customHeight="1">
      <c r="F312" s="43"/>
    </row>
    <row r="313" spans="6:6" ht="15.75" customHeight="1">
      <c r="F313" s="43"/>
    </row>
    <row r="314" spans="6:6" ht="15.75" customHeight="1">
      <c r="F314" s="43"/>
    </row>
    <row r="315" spans="6:6" ht="15.75" customHeight="1">
      <c r="F315" s="43"/>
    </row>
    <row r="316" spans="6:6" ht="15.75" customHeight="1">
      <c r="F316" s="43"/>
    </row>
    <row r="317" spans="6:6" ht="15.75" customHeight="1">
      <c r="F317" s="43"/>
    </row>
    <row r="318" spans="6:6" ht="15.75" customHeight="1">
      <c r="F318" s="43"/>
    </row>
    <row r="319" spans="6:6" ht="15.75" customHeight="1">
      <c r="F319" s="43"/>
    </row>
    <row r="320" spans="6:6" ht="15.75" customHeight="1">
      <c r="F320" s="43"/>
    </row>
    <row r="321" spans="6:6" ht="15.75" customHeight="1">
      <c r="F321" s="43"/>
    </row>
    <row r="322" spans="6:6" ht="15.75" customHeight="1">
      <c r="F322" s="43"/>
    </row>
    <row r="323" spans="6:6" ht="15.75" customHeight="1">
      <c r="F323" s="43"/>
    </row>
    <row r="324" spans="6:6" ht="15.75" customHeight="1">
      <c r="F324" s="43"/>
    </row>
    <row r="325" spans="6:6" ht="15.75" customHeight="1">
      <c r="F325" s="43"/>
    </row>
    <row r="326" spans="6:6" ht="15.75" customHeight="1">
      <c r="F326" s="43"/>
    </row>
    <row r="327" spans="6:6" ht="15.75" customHeight="1">
      <c r="F327" s="43"/>
    </row>
    <row r="328" spans="6:6" ht="15.75" customHeight="1">
      <c r="F328" s="43"/>
    </row>
    <row r="329" spans="6:6" ht="15.75" customHeight="1">
      <c r="F329" s="43"/>
    </row>
    <row r="330" spans="6:6" ht="15.75" customHeight="1">
      <c r="F330" s="43"/>
    </row>
    <row r="331" spans="6:6" ht="15.75" customHeight="1">
      <c r="F331" s="43"/>
    </row>
    <row r="332" spans="6:6" ht="15.75" customHeight="1">
      <c r="F332" s="43"/>
    </row>
    <row r="333" spans="6:6" ht="15.75" customHeight="1">
      <c r="F333" s="43"/>
    </row>
    <row r="334" spans="6:6" ht="15.75" customHeight="1">
      <c r="F334" s="43"/>
    </row>
    <row r="335" spans="6:6" ht="15.75" customHeight="1">
      <c r="F335" s="43"/>
    </row>
    <row r="336" spans="6:6" ht="15.75" customHeight="1">
      <c r="F336" s="43"/>
    </row>
    <row r="337" spans="6:6" ht="15.75" customHeight="1">
      <c r="F337" s="43"/>
    </row>
    <row r="338" spans="6:6" ht="15.75" customHeight="1">
      <c r="F338" s="43"/>
    </row>
    <row r="339" spans="6:6" ht="15.75" customHeight="1">
      <c r="F339" s="43"/>
    </row>
    <row r="340" spans="6:6" ht="15.75" customHeight="1">
      <c r="F340" s="43"/>
    </row>
    <row r="341" spans="6:6" ht="15.75" customHeight="1">
      <c r="F341" s="43"/>
    </row>
    <row r="342" spans="6:6" ht="15.75" customHeight="1">
      <c r="F342" s="43"/>
    </row>
    <row r="343" spans="6:6" ht="15.75" customHeight="1">
      <c r="F343" s="43"/>
    </row>
    <row r="344" spans="6:6" ht="15.75" customHeight="1">
      <c r="F344" s="43"/>
    </row>
    <row r="345" spans="6:6" ht="15.75" customHeight="1">
      <c r="F345" s="43"/>
    </row>
    <row r="346" spans="6:6" ht="15.75" customHeight="1">
      <c r="F346" s="43"/>
    </row>
    <row r="347" spans="6:6" ht="15.75" customHeight="1">
      <c r="F347" s="43"/>
    </row>
    <row r="348" spans="6:6" ht="15.75" customHeight="1">
      <c r="F348" s="43"/>
    </row>
    <row r="349" spans="6:6" ht="15.75" customHeight="1">
      <c r="F349" s="43"/>
    </row>
    <row r="350" spans="6:6" ht="15.75" customHeight="1">
      <c r="F350" s="43"/>
    </row>
    <row r="351" spans="6:6" ht="15.75" customHeight="1">
      <c r="F351" s="43"/>
    </row>
    <row r="352" spans="6:6" ht="15.75" customHeight="1">
      <c r="F352" s="43"/>
    </row>
    <row r="353" spans="6:6" ht="15.75" customHeight="1">
      <c r="F353" s="43"/>
    </row>
    <row r="354" spans="6:6" ht="15.75" customHeight="1">
      <c r="F354" s="43"/>
    </row>
    <row r="355" spans="6:6" ht="15.75" customHeight="1">
      <c r="F355" s="43"/>
    </row>
    <row r="356" spans="6:6" ht="15.75" customHeight="1">
      <c r="F356" s="43"/>
    </row>
    <row r="357" spans="6:6" ht="15.75" customHeight="1">
      <c r="F357" s="43"/>
    </row>
    <row r="358" spans="6:6" ht="15.75" customHeight="1">
      <c r="F358" s="43"/>
    </row>
    <row r="359" spans="6:6" ht="15.75" customHeight="1">
      <c r="F359" s="43"/>
    </row>
    <row r="360" spans="6:6" ht="15.75" customHeight="1">
      <c r="F360" s="43"/>
    </row>
    <row r="361" spans="6:6" ht="15.75" customHeight="1">
      <c r="F361" s="43"/>
    </row>
    <row r="362" spans="6:6" ht="15.75" customHeight="1">
      <c r="F362" s="43"/>
    </row>
    <row r="363" spans="6:6" ht="15.75" customHeight="1">
      <c r="F363" s="43"/>
    </row>
    <row r="364" spans="6:6" ht="15.75" customHeight="1">
      <c r="F364" s="43"/>
    </row>
    <row r="365" spans="6:6" ht="15.75" customHeight="1">
      <c r="F365" s="43"/>
    </row>
    <row r="366" spans="6:6" ht="15.75" customHeight="1">
      <c r="F366" s="43"/>
    </row>
    <row r="367" spans="6:6" ht="15.75" customHeight="1">
      <c r="F367" s="43"/>
    </row>
    <row r="368" spans="6:6" ht="15.75" customHeight="1">
      <c r="F368" s="43"/>
    </row>
    <row r="369" spans="6:6" ht="15.75" customHeight="1">
      <c r="F369" s="43"/>
    </row>
    <row r="370" spans="6:6" ht="15.75" customHeight="1">
      <c r="F370" s="43"/>
    </row>
    <row r="371" spans="6:6" ht="15.75" customHeight="1">
      <c r="F371" s="43"/>
    </row>
    <row r="372" spans="6:6" ht="15.75" customHeight="1">
      <c r="F372" s="43"/>
    </row>
    <row r="373" spans="6:6" ht="15.75" customHeight="1">
      <c r="F373" s="43"/>
    </row>
    <row r="374" spans="6:6" ht="15.75" customHeight="1">
      <c r="F374" s="43"/>
    </row>
    <row r="375" spans="6:6" ht="15.75" customHeight="1">
      <c r="F375" s="43"/>
    </row>
    <row r="376" spans="6:6" ht="15.75" customHeight="1">
      <c r="F376" s="43"/>
    </row>
    <row r="377" spans="6:6" ht="15.75" customHeight="1">
      <c r="F377" s="43"/>
    </row>
    <row r="378" spans="6:6" ht="15.75" customHeight="1">
      <c r="F378" s="43"/>
    </row>
    <row r="379" spans="6:6" ht="15.75" customHeight="1">
      <c r="F379" s="43"/>
    </row>
    <row r="380" spans="6:6" ht="15.75" customHeight="1">
      <c r="F380" s="43"/>
    </row>
    <row r="381" spans="6:6" ht="15.75" customHeight="1">
      <c r="F381" s="43"/>
    </row>
    <row r="382" spans="6:6" ht="15.75" customHeight="1">
      <c r="F382" s="43"/>
    </row>
    <row r="383" spans="6:6" ht="15.75" customHeight="1">
      <c r="F383" s="43"/>
    </row>
    <row r="384" spans="6:6" ht="15.75" customHeight="1">
      <c r="F384" s="43"/>
    </row>
    <row r="385" spans="6:6" ht="15.75" customHeight="1">
      <c r="F385" s="43"/>
    </row>
    <row r="386" spans="6:6" ht="15.75" customHeight="1">
      <c r="F386" s="43"/>
    </row>
    <row r="387" spans="6:6" ht="15.75" customHeight="1">
      <c r="F387" s="43"/>
    </row>
    <row r="388" spans="6:6" ht="15.75" customHeight="1">
      <c r="F388" s="43"/>
    </row>
    <row r="389" spans="6:6" ht="15.75" customHeight="1">
      <c r="F389" s="43"/>
    </row>
    <row r="390" spans="6:6" ht="15.75" customHeight="1">
      <c r="F390" s="43"/>
    </row>
    <row r="391" spans="6:6" ht="15.75" customHeight="1">
      <c r="F391" s="43"/>
    </row>
    <row r="392" spans="6:6" ht="15.75" customHeight="1">
      <c r="F392" s="43"/>
    </row>
    <row r="393" spans="6:6" ht="15.75" customHeight="1">
      <c r="F393" s="43"/>
    </row>
    <row r="394" spans="6:6" ht="15.75" customHeight="1">
      <c r="F394" s="43"/>
    </row>
    <row r="395" spans="6:6" ht="15.75" customHeight="1">
      <c r="F395" s="43"/>
    </row>
    <row r="396" spans="6:6" ht="15.75" customHeight="1">
      <c r="F396" s="43"/>
    </row>
    <row r="397" spans="6:6" ht="15.75" customHeight="1">
      <c r="F397" s="43"/>
    </row>
    <row r="398" spans="6:6" ht="15.75" customHeight="1">
      <c r="F398" s="43"/>
    </row>
    <row r="399" spans="6:6" ht="15.75" customHeight="1">
      <c r="F399" s="43"/>
    </row>
    <row r="400" spans="6:6" ht="15.75" customHeight="1">
      <c r="F400" s="43"/>
    </row>
    <row r="401" spans="6:6" ht="15.75" customHeight="1">
      <c r="F401" s="43"/>
    </row>
    <row r="402" spans="6:6" ht="15.75" customHeight="1">
      <c r="F402" s="43"/>
    </row>
    <row r="403" spans="6:6" ht="15.75" customHeight="1">
      <c r="F403" s="43"/>
    </row>
    <row r="404" spans="6:6" ht="15.75" customHeight="1">
      <c r="F404" s="43"/>
    </row>
    <row r="405" spans="6:6" ht="15.75" customHeight="1">
      <c r="F405" s="43"/>
    </row>
    <row r="406" spans="6:6" ht="15.75" customHeight="1">
      <c r="F406" s="43"/>
    </row>
    <row r="407" spans="6:6" ht="15.75" customHeight="1">
      <c r="F407" s="43"/>
    </row>
    <row r="408" spans="6:6" ht="15.75" customHeight="1">
      <c r="F408" s="43"/>
    </row>
    <row r="409" spans="6:6" ht="15.75" customHeight="1">
      <c r="F409" s="43"/>
    </row>
    <row r="410" spans="6:6" ht="15.75" customHeight="1">
      <c r="F410" s="43"/>
    </row>
    <row r="411" spans="6:6" ht="15.75" customHeight="1">
      <c r="F411" s="43"/>
    </row>
    <row r="412" spans="6:6" ht="15.75" customHeight="1">
      <c r="F412" s="43"/>
    </row>
    <row r="413" spans="6:6" ht="15.75" customHeight="1">
      <c r="F413" s="43"/>
    </row>
    <row r="414" spans="6:6" ht="15.75" customHeight="1">
      <c r="F414" s="43"/>
    </row>
    <row r="415" spans="6:6" ht="15.75" customHeight="1">
      <c r="F415" s="43"/>
    </row>
    <row r="416" spans="6:6" ht="15.75" customHeight="1">
      <c r="F416" s="43"/>
    </row>
    <row r="417" spans="6:6" ht="15.75" customHeight="1">
      <c r="F417" s="43"/>
    </row>
    <row r="418" spans="6:6" ht="15.75" customHeight="1">
      <c r="F418" s="43"/>
    </row>
    <row r="419" spans="6:6" ht="15.75" customHeight="1">
      <c r="F419" s="43"/>
    </row>
    <row r="420" spans="6:6" ht="15.75" customHeight="1">
      <c r="F420" s="43"/>
    </row>
    <row r="421" spans="6:6" ht="15.75" customHeight="1">
      <c r="F421" s="43"/>
    </row>
    <row r="422" spans="6:6" ht="15.75" customHeight="1">
      <c r="F422" s="43"/>
    </row>
    <row r="423" spans="6:6" ht="15.75" customHeight="1">
      <c r="F423" s="43"/>
    </row>
    <row r="424" spans="6:6" ht="15.75" customHeight="1">
      <c r="F424" s="43"/>
    </row>
    <row r="425" spans="6:6" ht="15.75" customHeight="1">
      <c r="F425" s="43"/>
    </row>
    <row r="426" spans="6:6" ht="15.75" customHeight="1">
      <c r="F426" s="43"/>
    </row>
    <row r="427" spans="6:6" ht="15.75" customHeight="1">
      <c r="F427" s="43"/>
    </row>
    <row r="428" spans="6:6" ht="15.75" customHeight="1">
      <c r="F428" s="43"/>
    </row>
    <row r="429" spans="6:6" ht="15.75" customHeight="1">
      <c r="F429" s="43"/>
    </row>
    <row r="430" spans="6:6" ht="15.75" customHeight="1">
      <c r="F430" s="43"/>
    </row>
    <row r="431" spans="6:6" ht="15.75" customHeight="1">
      <c r="F431" s="43"/>
    </row>
    <row r="432" spans="6:6" ht="15.75" customHeight="1">
      <c r="F432" s="43"/>
    </row>
    <row r="433" spans="6:6" ht="15.75" customHeight="1">
      <c r="F433" s="43"/>
    </row>
    <row r="434" spans="6:6" ht="15.75" customHeight="1">
      <c r="F434" s="43"/>
    </row>
    <row r="435" spans="6:6" ht="15.75" customHeight="1">
      <c r="F435" s="43"/>
    </row>
    <row r="436" spans="6:6" ht="15.75" customHeight="1">
      <c r="F436" s="43"/>
    </row>
    <row r="437" spans="6:6" ht="15.75" customHeight="1">
      <c r="F437" s="43"/>
    </row>
    <row r="438" spans="6:6" ht="15.75" customHeight="1">
      <c r="F438" s="43"/>
    </row>
    <row r="439" spans="6:6" ht="15.75" customHeight="1">
      <c r="F439" s="43"/>
    </row>
    <row r="440" spans="6:6" ht="15.75" customHeight="1">
      <c r="F440" s="43"/>
    </row>
    <row r="441" spans="6:6" ht="15.75" customHeight="1">
      <c r="F441" s="43"/>
    </row>
    <row r="442" spans="6:6" ht="15.75" customHeight="1">
      <c r="F442" s="43"/>
    </row>
    <row r="443" spans="6:6" ht="15.75" customHeight="1">
      <c r="F443" s="43"/>
    </row>
    <row r="444" spans="6:6" ht="15.75" customHeight="1">
      <c r="F444" s="43"/>
    </row>
    <row r="445" spans="6:6" ht="15.75" customHeight="1">
      <c r="F445" s="43"/>
    </row>
    <row r="446" spans="6:6" ht="15.75" customHeight="1">
      <c r="F446" s="43"/>
    </row>
    <row r="447" spans="6:6" ht="15.75" customHeight="1">
      <c r="F447" s="43"/>
    </row>
    <row r="448" spans="6:6" ht="15.75" customHeight="1">
      <c r="F448" s="43"/>
    </row>
    <row r="449" spans="6:6" ht="15.75" customHeight="1">
      <c r="F449" s="43"/>
    </row>
    <row r="450" spans="6:6" ht="15.75" customHeight="1">
      <c r="F450" s="43"/>
    </row>
    <row r="451" spans="6:6" ht="15.75" customHeight="1">
      <c r="F451" s="43"/>
    </row>
    <row r="452" spans="6:6" ht="15.75" customHeight="1">
      <c r="F452" s="43"/>
    </row>
    <row r="453" spans="6:6" ht="15.75" customHeight="1">
      <c r="F453" s="43"/>
    </row>
    <row r="454" spans="6:6" ht="15.75" customHeight="1">
      <c r="F454" s="43"/>
    </row>
    <row r="455" spans="6:6" ht="15.75" customHeight="1">
      <c r="F455" s="43"/>
    </row>
    <row r="456" spans="6:6" ht="15.75" customHeight="1">
      <c r="F456" s="43"/>
    </row>
    <row r="457" spans="6:6" ht="15.75" customHeight="1">
      <c r="F457" s="43"/>
    </row>
    <row r="458" spans="6:6" ht="15.75" customHeight="1">
      <c r="F458" s="43"/>
    </row>
    <row r="459" spans="6:6" ht="15.75" customHeight="1">
      <c r="F459" s="43"/>
    </row>
    <row r="460" spans="6:6" ht="15.75" customHeight="1">
      <c r="F460" s="43"/>
    </row>
    <row r="461" spans="6:6" ht="15.75" customHeight="1">
      <c r="F461" s="43"/>
    </row>
    <row r="462" spans="6:6" ht="15.75" customHeight="1">
      <c r="F462" s="43"/>
    </row>
    <row r="463" spans="6:6" ht="15.75" customHeight="1">
      <c r="F463" s="43"/>
    </row>
    <row r="464" spans="6:6" ht="15.75" customHeight="1">
      <c r="F464" s="43"/>
    </row>
    <row r="465" spans="6:6" ht="15.75" customHeight="1">
      <c r="F465" s="43"/>
    </row>
    <row r="466" spans="6:6" ht="15.75" customHeight="1">
      <c r="F466" s="43"/>
    </row>
    <row r="467" spans="6:6" ht="15.75" customHeight="1">
      <c r="F467" s="43"/>
    </row>
    <row r="468" spans="6:6" ht="15.75" customHeight="1">
      <c r="F468" s="43"/>
    </row>
    <row r="469" spans="6:6" ht="15.75" customHeight="1">
      <c r="F469" s="43"/>
    </row>
    <row r="470" spans="6:6" ht="15.75" customHeight="1">
      <c r="F470" s="43"/>
    </row>
    <row r="471" spans="6:6" ht="15.75" customHeight="1">
      <c r="F471" s="43"/>
    </row>
    <row r="472" spans="6:6" ht="15.75" customHeight="1">
      <c r="F472" s="43"/>
    </row>
    <row r="473" spans="6:6" ht="15.75" customHeight="1">
      <c r="F473" s="43"/>
    </row>
    <row r="474" spans="6:6" ht="15.75" customHeight="1">
      <c r="F474" s="43"/>
    </row>
    <row r="475" spans="6:6" ht="15.75" customHeight="1">
      <c r="F475" s="43"/>
    </row>
    <row r="476" spans="6:6" ht="15.75" customHeight="1">
      <c r="F476" s="43"/>
    </row>
    <row r="477" spans="6:6" ht="15.75" customHeight="1">
      <c r="F477" s="43"/>
    </row>
    <row r="478" spans="6:6" ht="15.75" customHeight="1">
      <c r="F478" s="43"/>
    </row>
    <row r="479" spans="6:6" ht="15.75" customHeight="1">
      <c r="F479" s="43"/>
    </row>
    <row r="480" spans="6:6" ht="15.75" customHeight="1">
      <c r="F480" s="43"/>
    </row>
    <row r="481" spans="6:6" ht="15.75" customHeight="1">
      <c r="F481" s="43"/>
    </row>
    <row r="482" spans="6:6" ht="15.75" customHeight="1">
      <c r="F482" s="43"/>
    </row>
    <row r="483" spans="6:6" ht="15.75" customHeight="1">
      <c r="F483" s="43"/>
    </row>
    <row r="484" spans="6:6" ht="15.75" customHeight="1">
      <c r="F484" s="43"/>
    </row>
    <row r="485" spans="6:6" ht="15.75" customHeight="1">
      <c r="F485" s="43"/>
    </row>
    <row r="486" spans="6:6" ht="15.75" customHeight="1">
      <c r="F486" s="43"/>
    </row>
    <row r="487" spans="6:6" ht="15.75" customHeight="1">
      <c r="F487" s="43"/>
    </row>
    <row r="488" spans="6:6" ht="15.75" customHeight="1">
      <c r="F488" s="43"/>
    </row>
    <row r="489" spans="6:6" ht="15.75" customHeight="1">
      <c r="F489" s="43"/>
    </row>
    <row r="490" spans="6:6" ht="15.75" customHeight="1">
      <c r="F490" s="43"/>
    </row>
    <row r="491" spans="6:6" ht="15.75" customHeight="1">
      <c r="F491" s="43"/>
    </row>
    <row r="492" spans="6:6" ht="15.75" customHeight="1">
      <c r="F492" s="43"/>
    </row>
    <row r="493" spans="6:6" ht="15.75" customHeight="1">
      <c r="F493" s="43"/>
    </row>
    <row r="494" spans="6:6" ht="15.75" customHeight="1">
      <c r="F494" s="43"/>
    </row>
    <row r="495" spans="6:6" ht="15.75" customHeight="1">
      <c r="F495" s="43"/>
    </row>
    <row r="496" spans="6:6" ht="15.75" customHeight="1">
      <c r="F496" s="43"/>
    </row>
    <row r="497" spans="6:6" ht="15.75" customHeight="1">
      <c r="F497" s="43"/>
    </row>
    <row r="498" spans="6:6" ht="15.75" customHeight="1">
      <c r="F498" s="43"/>
    </row>
    <row r="499" spans="6:6" ht="15.75" customHeight="1">
      <c r="F499" s="43"/>
    </row>
    <row r="500" spans="6:6" ht="15.75" customHeight="1">
      <c r="F500" s="43"/>
    </row>
    <row r="501" spans="6:6" ht="15.75" customHeight="1">
      <c r="F501" s="43"/>
    </row>
    <row r="502" spans="6:6" ht="15.75" customHeight="1">
      <c r="F502" s="43"/>
    </row>
    <row r="503" spans="6:6" ht="15.75" customHeight="1">
      <c r="F503" s="43"/>
    </row>
    <row r="504" spans="6:6" ht="15.75" customHeight="1">
      <c r="F504" s="43"/>
    </row>
    <row r="505" spans="6:6" ht="15.75" customHeight="1">
      <c r="F505" s="43"/>
    </row>
    <row r="506" spans="6:6" ht="15.75" customHeight="1">
      <c r="F506" s="43"/>
    </row>
    <row r="507" spans="6:6" ht="15.75" customHeight="1">
      <c r="F507" s="43"/>
    </row>
    <row r="508" spans="6:6" ht="15.75" customHeight="1">
      <c r="F508" s="43"/>
    </row>
    <row r="509" spans="6:6" ht="15.75" customHeight="1">
      <c r="F509" s="43"/>
    </row>
    <row r="510" spans="6:6" ht="15.75" customHeight="1">
      <c r="F510" s="43"/>
    </row>
    <row r="511" spans="6:6" ht="15.75" customHeight="1">
      <c r="F511" s="43"/>
    </row>
    <row r="512" spans="6:6" ht="15.75" customHeight="1">
      <c r="F512" s="43"/>
    </row>
    <row r="513" spans="6:6" ht="15.75" customHeight="1">
      <c r="F513" s="43"/>
    </row>
    <row r="514" spans="6:6" ht="15.75" customHeight="1">
      <c r="F514" s="43"/>
    </row>
    <row r="515" spans="6:6" ht="15.75" customHeight="1">
      <c r="F515" s="43"/>
    </row>
    <row r="516" spans="6:6" ht="15.75" customHeight="1">
      <c r="F516" s="43"/>
    </row>
    <row r="517" spans="6:6" ht="15.75" customHeight="1">
      <c r="F517" s="43"/>
    </row>
    <row r="518" spans="6:6" ht="15.75" customHeight="1">
      <c r="F518" s="43"/>
    </row>
    <row r="519" spans="6:6" ht="15.75" customHeight="1">
      <c r="F519" s="43"/>
    </row>
    <row r="520" spans="6:6" ht="15.75" customHeight="1">
      <c r="F520" s="43"/>
    </row>
    <row r="521" spans="6:6" ht="15.75" customHeight="1">
      <c r="F521" s="43"/>
    </row>
    <row r="522" spans="6:6" ht="15.75" customHeight="1">
      <c r="F522" s="43"/>
    </row>
    <row r="523" spans="6:6" ht="15.75" customHeight="1">
      <c r="F523" s="43"/>
    </row>
    <row r="524" spans="6:6" ht="15.75" customHeight="1">
      <c r="F524" s="43"/>
    </row>
    <row r="525" spans="6:6" ht="15.75" customHeight="1">
      <c r="F525" s="43"/>
    </row>
    <row r="526" spans="6:6" ht="15.75" customHeight="1">
      <c r="F526" s="43"/>
    </row>
    <row r="527" spans="6:6" ht="15.75" customHeight="1">
      <c r="F527" s="43"/>
    </row>
    <row r="528" spans="6:6" ht="15.75" customHeight="1">
      <c r="F528" s="43"/>
    </row>
    <row r="529" spans="6:6" ht="15.75" customHeight="1">
      <c r="F529" s="43"/>
    </row>
    <row r="530" spans="6:6" ht="15.75" customHeight="1">
      <c r="F530" s="43"/>
    </row>
    <row r="531" spans="6:6" ht="15.75" customHeight="1">
      <c r="F531" s="43"/>
    </row>
    <row r="532" spans="6:6" ht="15.75" customHeight="1">
      <c r="F532" s="43"/>
    </row>
    <row r="533" spans="6:6" ht="15.75" customHeight="1">
      <c r="F533" s="43"/>
    </row>
    <row r="534" spans="6:6" ht="15.75" customHeight="1">
      <c r="F534" s="43"/>
    </row>
    <row r="535" spans="6:6" ht="15.75" customHeight="1">
      <c r="F535" s="43"/>
    </row>
    <row r="536" spans="6:6" ht="15.75" customHeight="1">
      <c r="F536" s="43"/>
    </row>
    <row r="537" spans="6:6" ht="15.75" customHeight="1">
      <c r="F537" s="43"/>
    </row>
    <row r="538" spans="6:6" ht="15.75" customHeight="1">
      <c r="F538" s="43"/>
    </row>
    <row r="539" spans="6:6" ht="15.75" customHeight="1">
      <c r="F539" s="43"/>
    </row>
    <row r="540" spans="6:6" ht="15.75" customHeight="1">
      <c r="F540" s="43"/>
    </row>
    <row r="541" spans="6:6" ht="15.75" customHeight="1">
      <c r="F541" s="43"/>
    </row>
    <row r="542" spans="6:6" ht="15.75" customHeight="1">
      <c r="F542" s="43"/>
    </row>
    <row r="543" spans="6:6" ht="15.75" customHeight="1">
      <c r="F543" s="43"/>
    </row>
    <row r="544" spans="6:6" ht="15.75" customHeight="1">
      <c r="F544" s="43"/>
    </row>
    <row r="545" spans="6:6" ht="15.75" customHeight="1">
      <c r="F545" s="43"/>
    </row>
    <row r="546" spans="6:6" ht="15.75" customHeight="1">
      <c r="F546" s="43"/>
    </row>
    <row r="547" spans="6:6" ht="15.75" customHeight="1">
      <c r="F547" s="43"/>
    </row>
    <row r="548" spans="6:6" ht="15.75" customHeight="1">
      <c r="F548" s="43"/>
    </row>
    <row r="549" spans="6:6" ht="15.75" customHeight="1">
      <c r="F549" s="43"/>
    </row>
    <row r="550" spans="6:6" ht="15.75" customHeight="1">
      <c r="F550" s="43"/>
    </row>
    <row r="551" spans="6:6" ht="15.75" customHeight="1">
      <c r="F551" s="43"/>
    </row>
    <row r="552" spans="6:6" ht="15.75" customHeight="1">
      <c r="F552" s="43"/>
    </row>
    <row r="553" spans="6:6" ht="15.75" customHeight="1">
      <c r="F553" s="43"/>
    </row>
    <row r="554" spans="6:6" ht="15.75" customHeight="1">
      <c r="F554" s="43"/>
    </row>
    <row r="555" spans="6:6" ht="15.75" customHeight="1">
      <c r="F555" s="43"/>
    </row>
    <row r="556" spans="6:6" ht="15.75" customHeight="1">
      <c r="F556" s="43"/>
    </row>
    <row r="557" spans="6:6" ht="15.75" customHeight="1">
      <c r="F557" s="43"/>
    </row>
    <row r="558" spans="6:6" ht="15.75" customHeight="1">
      <c r="F558" s="43"/>
    </row>
    <row r="559" spans="6:6" ht="15.75" customHeight="1">
      <c r="F559" s="43"/>
    </row>
    <row r="560" spans="6:6" ht="15.75" customHeight="1">
      <c r="F560" s="43"/>
    </row>
    <row r="561" spans="6:6" ht="15.75" customHeight="1">
      <c r="F561" s="43"/>
    </row>
    <row r="562" spans="6:6" ht="15.75" customHeight="1">
      <c r="F562" s="43"/>
    </row>
    <row r="563" spans="6:6" ht="15.75" customHeight="1">
      <c r="F563" s="43"/>
    </row>
    <row r="564" spans="6:6" ht="15.75" customHeight="1">
      <c r="F564" s="43"/>
    </row>
    <row r="565" spans="6:6" ht="15.75" customHeight="1">
      <c r="F565" s="43"/>
    </row>
    <row r="566" spans="6:6" ht="15.75" customHeight="1">
      <c r="F566" s="43"/>
    </row>
    <row r="567" spans="6:6" ht="15.75" customHeight="1">
      <c r="F567" s="43"/>
    </row>
    <row r="568" spans="6:6" ht="15.75" customHeight="1">
      <c r="F568" s="43"/>
    </row>
    <row r="569" spans="6:6" ht="15.75" customHeight="1">
      <c r="F569" s="43"/>
    </row>
    <row r="570" spans="6:6" ht="15.75" customHeight="1">
      <c r="F570" s="43"/>
    </row>
    <row r="571" spans="6:6" ht="15.75" customHeight="1">
      <c r="F571" s="43"/>
    </row>
    <row r="572" spans="6:6" ht="15.75" customHeight="1">
      <c r="F572" s="43"/>
    </row>
    <row r="573" spans="6:6" ht="15.75" customHeight="1">
      <c r="F573" s="43"/>
    </row>
    <row r="574" spans="6:6" ht="15.75" customHeight="1">
      <c r="F574" s="43"/>
    </row>
    <row r="575" spans="6:6" ht="15.75" customHeight="1">
      <c r="F575" s="43"/>
    </row>
    <row r="576" spans="6:6" ht="15.75" customHeight="1">
      <c r="F576" s="43"/>
    </row>
    <row r="577" spans="6:6" ht="15.75" customHeight="1">
      <c r="F577" s="43"/>
    </row>
    <row r="578" spans="6:6" ht="15.75" customHeight="1">
      <c r="F578" s="43"/>
    </row>
    <row r="579" spans="6:6" ht="15.75" customHeight="1">
      <c r="F579" s="43"/>
    </row>
    <row r="580" spans="6:6" ht="15.75" customHeight="1">
      <c r="F580" s="43"/>
    </row>
    <row r="581" spans="6:6" ht="15.75" customHeight="1">
      <c r="F581" s="43"/>
    </row>
    <row r="582" spans="6:6" ht="15.75" customHeight="1">
      <c r="F582" s="43"/>
    </row>
    <row r="583" spans="6:6" ht="15.75" customHeight="1">
      <c r="F583" s="43"/>
    </row>
    <row r="584" spans="6:6" ht="15.75" customHeight="1">
      <c r="F584" s="43"/>
    </row>
    <row r="585" spans="6:6" ht="15.75" customHeight="1">
      <c r="F585" s="43"/>
    </row>
    <row r="586" spans="6:6" ht="15.75" customHeight="1">
      <c r="F586" s="43"/>
    </row>
    <row r="587" spans="6:6" ht="15.75" customHeight="1">
      <c r="F587" s="43"/>
    </row>
    <row r="588" spans="6:6" ht="15.75" customHeight="1">
      <c r="F588" s="43"/>
    </row>
    <row r="589" spans="6:6" ht="15.75" customHeight="1">
      <c r="F589" s="43"/>
    </row>
    <row r="590" spans="6:6" ht="15.75" customHeight="1">
      <c r="F590" s="43"/>
    </row>
    <row r="591" spans="6:6" ht="15.75" customHeight="1">
      <c r="F591" s="43"/>
    </row>
    <row r="592" spans="6:6" ht="15.75" customHeight="1">
      <c r="F592" s="43"/>
    </row>
    <row r="593" spans="6:6" ht="15.75" customHeight="1">
      <c r="F593" s="43"/>
    </row>
    <row r="594" spans="6:6" ht="15.75" customHeight="1">
      <c r="F594" s="43"/>
    </row>
    <row r="595" spans="6:6" ht="15.75" customHeight="1">
      <c r="F595" s="43"/>
    </row>
    <row r="596" spans="6:6" ht="15.75" customHeight="1">
      <c r="F596" s="43"/>
    </row>
    <row r="597" spans="6:6" ht="15.75" customHeight="1">
      <c r="F597" s="43"/>
    </row>
    <row r="598" spans="6:6" ht="15.75" customHeight="1">
      <c r="F598" s="43"/>
    </row>
    <row r="599" spans="6:6" ht="15.75" customHeight="1">
      <c r="F599" s="43"/>
    </row>
    <row r="600" spans="6:6" ht="15.75" customHeight="1">
      <c r="F600" s="43"/>
    </row>
    <row r="601" spans="6:6" ht="15.75" customHeight="1">
      <c r="F601" s="43"/>
    </row>
    <row r="602" spans="6:6" ht="15.75" customHeight="1">
      <c r="F602" s="43"/>
    </row>
    <row r="603" spans="6:6" ht="15.75" customHeight="1">
      <c r="F603" s="43"/>
    </row>
    <row r="604" spans="6:6" ht="15.75" customHeight="1">
      <c r="F604" s="43"/>
    </row>
    <row r="605" spans="6:6" ht="15.75" customHeight="1">
      <c r="F605" s="43"/>
    </row>
    <row r="606" spans="6:6" ht="15.75" customHeight="1">
      <c r="F606" s="43"/>
    </row>
    <row r="607" spans="6:6" ht="15.75" customHeight="1">
      <c r="F607" s="43"/>
    </row>
    <row r="608" spans="6:6" ht="15.75" customHeight="1">
      <c r="F608" s="43"/>
    </row>
    <row r="609" spans="6:6" ht="15.75" customHeight="1">
      <c r="F609" s="43"/>
    </row>
    <row r="610" spans="6:6" ht="15.75" customHeight="1">
      <c r="F610" s="43"/>
    </row>
    <row r="611" spans="6:6" ht="15.75" customHeight="1">
      <c r="F611" s="43"/>
    </row>
    <row r="612" spans="6:6" ht="15.75" customHeight="1">
      <c r="F612" s="43"/>
    </row>
    <row r="613" spans="6:6" ht="15.75" customHeight="1">
      <c r="F613" s="43"/>
    </row>
    <row r="614" spans="6:6" ht="15.75" customHeight="1">
      <c r="F614" s="43"/>
    </row>
    <row r="615" spans="6:6" ht="15.75" customHeight="1">
      <c r="F615" s="43"/>
    </row>
    <row r="616" spans="6:6" ht="15.75" customHeight="1">
      <c r="F616" s="43"/>
    </row>
    <row r="617" spans="6:6" ht="15.75" customHeight="1">
      <c r="F617" s="43"/>
    </row>
    <row r="618" spans="6:6" ht="15.75" customHeight="1">
      <c r="F618" s="43"/>
    </row>
    <row r="619" spans="6:6" ht="15.75" customHeight="1">
      <c r="F619" s="43"/>
    </row>
    <row r="620" spans="6:6" ht="15.75" customHeight="1">
      <c r="F620" s="43"/>
    </row>
    <row r="621" spans="6:6" ht="15.75" customHeight="1">
      <c r="F621" s="43"/>
    </row>
    <row r="622" spans="6:6" ht="15.75" customHeight="1">
      <c r="F622" s="43"/>
    </row>
    <row r="623" spans="6:6" ht="15.75" customHeight="1">
      <c r="F623" s="43"/>
    </row>
    <row r="624" spans="6:6" ht="15.75" customHeight="1">
      <c r="F624" s="43"/>
    </row>
    <row r="625" spans="6:6" ht="15.75" customHeight="1">
      <c r="F625" s="43"/>
    </row>
    <row r="626" spans="6:6" ht="15.75" customHeight="1">
      <c r="F626" s="43"/>
    </row>
    <row r="627" spans="6:6" ht="15.75" customHeight="1">
      <c r="F627" s="43"/>
    </row>
    <row r="628" spans="6:6" ht="15.75" customHeight="1">
      <c r="F628" s="43"/>
    </row>
    <row r="629" spans="6:6" ht="15.75" customHeight="1">
      <c r="F629" s="43"/>
    </row>
    <row r="630" spans="6:6" ht="15.75" customHeight="1">
      <c r="F630" s="43"/>
    </row>
    <row r="631" spans="6:6" ht="15.75" customHeight="1">
      <c r="F631" s="43"/>
    </row>
    <row r="632" spans="6:6" ht="15.75" customHeight="1">
      <c r="F632" s="43"/>
    </row>
    <row r="633" spans="6:6" ht="15.75" customHeight="1">
      <c r="F633" s="43"/>
    </row>
    <row r="634" spans="6:6" ht="15.75" customHeight="1">
      <c r="F634" s="43"/>
    </row>
    <row r="635" spans="6:6" ht="15.75" customHeight="1">
      <c r="F635" s="43"/>
    </row>
    <row r="636" spans="6:6" ht="15.75" customHeight="1">
      <c r="F636" s="43"/>
    </row>
    <row r="637" spans="6:6" ht="15.75" customHeight="1">
      <c r="F637" s="43"/>
    </row>
    <row r="638" spans="6:6" ht="15.75" customHeight="1">
      <c r="F638" s="43"/>
    </row>
    <row r="639" spans="6:6" ht="15.75" customHeight="1">
      <c r="F639" s="43"/>
    </row>
    <row r="640" spans="6:6" ht="15.75" customHeight="1">
      <c r="F640" s="43"/>
    </row>
    <row r="641" spans="6:6" ht="15.75" customHeight="1">
      <c r="F641" s="43"/>
    </row>
    <row r="642" spans="6:6" ht="15.75" customHeight="1">
      <c r="F642" s="43"/>
    </row>
    <row r="643" spans="6:6" ht="15.75" customHeight="1">
      <c r="F643" s="43"/>
    </row>
    <row r="644" spans="6:6" ht="15.75" customHeight="1">
      <c r="F644" s="43"/>
    </row>
    <row r="645" spans="6:6" ht="15.75" customHeight="1">
      <c r="F645" s="43"/>
    </row>
    <row r="646" spans="6:6" ht="15.75" customHeight="1">
      <c r="F646" s="43"/>
    </row>
    <row r="647" spans="6:6" ht="15.75" customHeight="1">
      <c r="F647" s="43"/>
    </row>
    <row r="648" spans="6:6" ht="15.75" customHeight="1">
      <c r="F648" s="43"/>
    </row>
    <row r="649" spans="6:6" ht="15.75" customHeight="1">
      <c r="F649" s="43"/>
    </row>
    <row r="650" spans="6:6" ht="15.75" customHeight="1">
      <c r="F650" s="43"/>
    </row>
    <row r="651" spans="6:6" ht="15.75" customHeight="1">
      <c r="F651" s="43"/>
    </row>
    <row r="652" spans="6:6" ht="15.75" customHeight="1">
      <c r="F652" s="43"/>
    </row>
    <row r="653" spans="6:6" ht="15.75" customHeight="1">
      <c r="F653" s="43"/>
    </row>
    <row r="654" spans="6:6" ht="15.75" customHeight="1">
      <c r="F654" s="43"/>
    </row>
    <row r="655" spans="6:6" ht="15.75" customHeight="1">
      <c r="F655" s="43"/>
    </row>
    <row r="656" spans="6:6" ht="15.75" customHeight="1">
      <c r="F656" s="43"/>
    </row>
    <row r="657" spans="6:6" ht="15.75" customHeight="1">
      <c r="F657" s="43"/>
    </row>
    <row r="658" spans="6:6" ht="15.75" customHeight="1">
      <c r="F658" s="43"/>
    </row>
    <row r="659" spans="6:6" ht="15.75" customHeight="1">
      <c r="F659" s="43"/>
    </row>
    <row r="660" spans="6:6" ht="15.75" customHeight="1">
      <c r="F660" s="43"/>
    </row>
    <row r="661" spans="6:6" ht="15.75" customHeight="1">
      <c r="F661" s="43"/>
    </row>
    <row r="662" spans="6:6" ht="15.75" customHeight="1">
      <c r="F662" s="43"/>
    </row>
    <row r="663" spans="6:6" ht="15.75" customHeight="1">
      <c r="F663" s="43"/>
    </row>
    <row r="664" spans="6:6" ht="15.75" customHeight="1">
      <c r="F664" s="43"/>
    </row>
    <row r="665" spans="6:6" ht="15.75" customHeight="1">
      <c r="F665" s="43"/>
    </row>
    <row r="666" spans="6:6" ht="15.75" customHeight="1">
      <c r="F666" s="43"/>
    </row>
    <row r="667" spans="6:6" ht="15.75" customHeight="1">
      <c r="F667" s="43"/>
    </row>
    <row r="668" spans="6:6" ht="15.75" customHeight="1">
      <c r="F668" s="43"/>
    </row>
    <row r="669" spans="6:6" ht="15.75" customHeight="1">
      <c r="F669" s="43"/>
    </row>
    <row r="670" spans="6:6" ht="15.75" customHeight="1">
      <c r="F670" s="43"/>
    </row>
    <row r="671" spans="6:6" ht="15.75" customHeight="1">
      <c r="F671" s="43"/>
    </row>
    <row r="672" spans="6:6" ht="15.75" customHeight="1">
      <c r="F672" s="43"/>
    </row>
    <row r="673" spans="6:6" ht="15.75" customHeight="1">
      <c r="F673" s="43"/>
    </row>
    <row r="674" spans="6:6" ht="15.75" customHeight="1">
      <c r="F674" s="43"/>
    </row>
    <row r="675" spans="6:6" ht="15.75" customHeight="1">
      <c r="F675" s="43"/>
    </row>
    <row r="676" spans="6:6" ht="15.75" customHeight="1">
      <c r="F676" s="43"/>
    </row>
    <row r="677" spans="6:6" ht="15.75" customHeight="1">
      <c r="F677" s="43"/>
    </row>
    <row r="678" spans="6:6" ht="15.75" customHeight="1">
      <c r="F678" s="43"/>
    </row>
    <row r="679" spans="6:6" ht="15.75" customHeight="1">
      <c r="F679" s="43"/>
    </row>
    <row r="680" spans="6:6" ht="15.75" customHeight="1">
      <c r="F680" s="43"/>
    </row>
    <row r="681" spans="6:6" ht="15.75" customHeight="1">
      <c r="F681" s="43"/>
    </row>
    <row r="682" spans="6:6" ht="15.75" customHeight="1">
      <c r="F682" s="43"/>
    </row>
    <row r="683" spans="6:6" ht="15.75" customHeight="1">
      <c r="F683" s="43"/>
    </row>
    <row r="684" spans="6:6" ht="15.75" customHeight="1">
      <c r="F684" s="43"/>
    </row>
    <row r="685" spans="6:6" ht="15.75" customHeight="1">
      <c r="F685" s="43"/>
    </row>
    <row r="686" spans="6:6" ht="15.75" customHeight="1">
      <c r="F686" s="43"/>
    </row>
    <row r="687" spans="6:6" ht="15.75" customHeight="1">
      <c r="F687" s="43"/>
    </row>
    <row r="688" spans="6:6" ht="15.75" customHeight="1">
      <c r="F688" s="43"/>
    </row>
    <row r="689" spans="6:6" ht="15.75" customHeight="1">
      <c r="F689" s="43"/>
    </row>
    <row r="690" spans="6:6" ht="15.75" customHeight="1">
      <c r="F690" s="43"/>
    </row>
    <row r="691" spans="6:6" ht="15.75" customHeight="1">
      <c r="F691" s="43"/>
    </row>
    <row r="692" spans="6:6" ht="15.75" customHeight="1">
      <c r="F692" s="43"/>
    </row>
    <row r="693" spans="6:6" ht="15.75" customHeight="1">
      <c r="F693" s="43"/>
    </row>
    <row r="694" spans="6:6" ht="15.75" customHeight="1">
      <c r="F694" s="43"/>
    </row>
    <row r="695" spans="6:6" ht="15.75" customHeight="1">
      <c r="F695" s="43"/>
    </row>
    <row r="696" spans="6:6" ht="15.75" customHeight="1">
      <c r="F696" s="43"/>
    </row>
    <row r="697" spans="6:6" ht="15.75" customHeight="1">
      <c r="F697" s="43"/>
    </row>
    <row r="698" spans="6:6" ht="15.75" customHeight="1">
      <c r="F698" s="43"/>
    </row>
    <row r="699" spans="6:6" ht="15.75" customHeight="1">
      <c r="F699" s="43"/>
    </row>
    <row r="700" spans="6:6" ht="15.75" customHeight="1">
      <c r="F700" s="43"/>
    </row>
    <row r="701" spans="6:6" ht="15.75" customHeight="1">
      <c r="F701" s="43"/>
    </row>
    <row r="702" spans="6:6" ht="15.75" customHeight="1">
      <c r="F702" s="43"/>
    </row>
    <row r="703" spans="6:6" ht="15.75" customHeight="1">
      <c r="F703" s="43"/>
    </row>
    <row r="704" spans="6:6" ht="15.75" customHeight="1">
      <c r="F704" s="43"/>
    </row>
    <row r="705" spans="6:6" ht="15.75" customHeight="1">
      <c r="F705" s="43"/>
    </row>
    <row r="706" spans="6:6" ht="15.75" customHeight="1">
      <c r="F706" s="43"/>
    </row>
    <row r="707" spans="6:6" ht="15.75" customHeight="1">
      <c r="F707" s="43"/>
    </row>
    <row r="708" spans="6:6" ht="15.75" customHeight="1">
      <c r="F708" s="43"/>
    </row>
    <row r="709" spans="6:6" ht="15.75" customHeight="1">
      <c r="F709" s="43"/>
    </row>
    <row r="710" spans="6:6" ht="15.75" customHeight="1">
      <c r="F710" s="43"/>
    </row>
    <row r="711" spans="6:6" ht="15.75" customHeight="1">
      <c r="F711" s="43"/>
    </row>
    <row r="712" spans="6:6" ht="15.75" customHeight="1">
      <c r="F712" s="43"/>
    </row>
    <row r="713" spans="6:6" ht="15.75" customHeight="1">
      <c r="F713" s="43"/>
    </row>
    <row r="714" spans="6:6" ht="15.75" customHeight="1">
      <c r="F714" s="43"/>
    </row>
    <row r="715" spans="6:6" ht="15.75" customHeight="1">
      <c r="F715" s="43"/>
    </row>
    <row r="716" spans="6:6" ht="15.75" customHeight="1">
      <c r="F716" s="43"/>
    </row>
    <row r="717" spans="6:6" ht="15.75" customHeight="1">
      <c r="F717" s="43"/>
    </row>
    <row r="718" spans="6:6" ht="15.75" customHeight="1">
      <c r="F718" s="43"/>
    </row>
    <row r="719" spans="6:6" ht="15.75" customHeight="1">
      <c r="F719" s="43"/>
    </row>
    <row r="720" spans="6:6" ht="15.75" customHeight="1">
      <c r="F720" s="43"/>
    </row>
    <row r="721" spans="6:6" ht="15.75" customHeight="1">
      <c r="F721" s="43"/>
    </row>
    <row r="722" spans="6:6" ht="15.75" customHeight="1">
      <c r="F722" s="43"/>
    </row>
    <row r="723" spans="6:6" ht="15.75" customHeight="1">
      <c r="F723" s="43"/>
    </row>
    <row r="724" spans="6:6" ht="15.75" customHeight="1">
      <c r="F724" s="43"/>
    </row>
    <row r="725" spans="6:6" ht="15.75" customHeight="1">
      <c r="F725" s="43"/>
    </row>
    <row r="726" spans="6:6" ht="15.75" customHeight="1">
      <c r="F726" s="43"/>
    </row>
    <row r="727" spans="6:6" ht="15.75" customHeight="1">
      <c r="F727" s="43"/>
    </row>
    <row r="728" spans="6:6" ht="15.75" customHeight="1">
      <c r="F728" s="43"/>
    </row>
    <row r="729" spans="6:6" ht="15.75" customHeight="1">
      <c r="F729" s="43"/>
    </row>
    <row r="730" spans="6:6" ht="15.75" customHeight="1">
      <c r="F730" s="43"/>
    </row>
    <row r="731" spans="6:6" ht="15.75" customHeight="1">
      <c r="F731" s="43"/>
    </row>
    <row r="732" spans="6:6" ht="15.75" customHeight="1">
      <c r="F732" s="43"/>
    </row>
    <row r="733" spans="6:6" ht="15.75" customHeight="1">
      <c r="F733" s="43"/>
    </row>
    <row r="734" spans="6:6" ht="15.75" customHeight="1">
      <c r="F734" s="43"/>
    </row>
    <row r="735" spans="6:6" ht="15.75" customHeight="1">
      <c r="F735" s="43"/>
    </row>
    <row r="736" spans="6:6" ht="15.75" customHeight="1">
      <c r="F736" s="43"/>
    </row>
    <row r="737" spans="6:6" ht="15.75" customHeight="1">
      <c r="F737" s="43"/>
    </row>
    <row r="738" spans="6:6" ht="15.75" customHeight="1">
      <c r="F738" s="43"/>
    </row>
    <row r="739" spans="6:6" ht="15.75" customHeight="1">
      <c r="F739" s="43"/>
    </row>
    <row r="740" spans="6:6" ht="15.75" customHeight="1">
      <c r="F740" s="43"/>
    </row>
    <row r="741" spans="6:6" ht="15.75" customHeight="1">
      <c r="F741" s="43"/>
    </row>
    <row r="742" spans="6:6" ht="15.75" customHeight="1">
      <c r="F742" s="43"/>
    </row>
    <row r="743" spans="6:6" ht="15.75" customHeight="1">
      <c r="F743" s="43"/>
    </row>
    <row r="744" spans="6:6" ht="15.75" customHeight="1">
      <c r="F744" s="43"/>
    </row>
    <row r="745" spans="6:6" ht="15.75" customHeight="1">
      <c r="F745" s="43"/>
    </row>
    <row r="746" spans="6:6" ht="15.75" customHeight="1">
      <c r="F746" s="43"/>
    </row>
    <row r="747" spans="6:6" ht="15.75" customHeight="1">
      <c r="F747" s="43"/>
    </row>
    <row r="748" spans="6:6" ht="15.75" customHeight="1">
      <c r="F748" s="43"/>
    </row>
    <row r="749" spans="6:6" ht="15.75" customHeight="1">
      <c r="F749" s="43"/>
    </row>
    <row r="750" spans="6:6" ht="15.75" customHeight="1">
      <c r="F750" s="43"/>
    </row>
    <row r="751" spans="6:6" ht="15.75" customHeight="1">
      <c r="F751" s="43"/>
    </row>
    <row r="752" spans="6:6" ht="15.75" customHeight="1">
      <c r="F752" s="43"/>
    </row>
    <row r="753" spans="6:6" ht="15.75" customHeight="1">
      <c r="F753" s="43"/>
    </row>
    <row r="754" spans="6:6" ht="15.75" customHeight="1">
      <c r="F754" s="43"/>
    </row>
    <row r="755" spans="6:6" ht="15.75" customHeight="1">
      <c r="F755" s="43"/>
    </row>
    <row r="756" spans="6:6" ht="15.75" customHeight="1">
      <c r="F756" s="43"/>
    </row>
    <row r="757" spans="6:6" ht="15.75" customHeight="1">
      <c r="F757" s="43"/>
    </row>
    <row r="758" spans="6:6" ht="15.75" customHeight="1">
      <c r="F758" s="43"/>
    </row>
    <row r="759" spans="6:6" ht="15.75" customHeight="1">
      <c r="F759" s="43"/>
    </row>
    <row r="760" spans="6:6" ht="15.75" customHeight="1">
      <c r="F760" s="43"/>
    </row>
    <row r="761" spans="6:6" ht="15.75" customHeight="1">
      <c r="F761" s="43"/>
    </row>
    <row r="762" spans="6:6" ht="15.75" customHeight="1">
      <c r="F762" s="43"/>
    </row>
    <row r="763" spans="6:6" ht="15.75" customHeight="1">
      <c r="F763" s="43"/>
    </row>
    <row r="764" spans="6:6" ht="15.75" customHeight="1">
      <c r="F764" s="43"/>
    </row>
    <row r="765" spans="6:6" ht="15.75" customHeight="1">
      <c r="F765" s="43"/>
    </row>
    <row r="766" spans="6:6" ht="15.75" customHeight="1">
      <c r="F766" s="43"/>
    </row>
    <row r="767" spans="6:6" ht="15.75" customHeight="1">
      <c r="F767" s="43"/>
    </row>
    <row r="768" spans="6:6" ht="15.75" customHeight="1">
      <c r="F768" s="43"/>
    </row>
    <row r="769" spans="6:6" ht="15.75" customHeight="1">
      <c r="F769" s="43"/>
    </row>
    <row r="770" spans="6:6" ht="15.75" customHeight="1">
      <c r="F770" s="43"/>
    </row>
    <row r="771" spans="6:6" ht="15.75" customHeight="1">
      <c r="F771" s="43"/>
    </row>
    <row r="772" spans="6:6" ht="15.75" customHeight="1">
      <c r="F772" s="43"/>
    </row>
    <row r="773" spans="6:6" ht="15.75" customHeight="1">
      <c r="F773" s="43"/>
    </row>
    <row r="774" spans="6:6" ht="15.75" customHeight="1">
      <c r="F774" s="43"/>
    </row>
    <row r="775" spans="6:6" ht="15.75" customHeight="1">
      <c r="F775" s="43"/>
    </row>
    <row r="776" spans="6:6" ht="15.75" customHeight="1">
      <c r="F776" s="43"/>
    </row>
    <row r="777" spans="6:6" ht="15.75" customHeight="1">
      <c r="F777" s="43"/>
    </row>
    <row r="778" spans="6:6" ht="15.75" customHeight="1">
      <c r="F778" s="43"/>
    </row>
    <row r="779" spans="6:6" ht="15.75" customHeight="1">
      <c r="F779" s="43"/>
    </row>
    <row r="780" spans="6:6" ht="15.75" customHeight="1">
      <c r="F780" s="43"/>
    </row>
    <row r="781" spans="6:6" ht="15.75" customHeight="1">
      <c r="F781" s="43"/>
    </row>
    <row r="782" spans="6:6" ht="15.75" customHeight="1">
      <c r="F782" s="43"/>
    </row>
    <row r="783" spans="6:6" ht="15.75" customHeight="1">
      <c r="F783" s="43"/>
    </row>
    <row r="784" spans="6:6" ht="15.75" customHeight="1">
      <c r="F784" s="43"/>
    </row>
    <row r="785" spans="6:6" ht="15.75" customHeight="1">
      <c r="F785" s="43"/>
    </row>
    <row r="786" spans="6:6" ht="15.75" customHeight="1">
      <c r="F786" s="43"/>
    </row>
    <row r="787" spans="6:6" ht="15.75" customHeight="1">
      <c r="F787" s="43"/>
    </row>
    <row r="788" spans="6:6" ht="15.75" customHeight="1">
      <c r="F788" s="43"/>
    </row>
    <row r="789" spans="6:6" ht="15.75" customHeight="1">
      <c r="F789" s="43"/>
    </row>
    <row r="790" spans="6:6" ht="15.75" customHeight="1">
      <c r="F790" s="43"/>
    </row>
    <row r="791" spans="6:6" ht="15.75" customHeight="1">
      <c r="F791" s="43"/>
    </row>
    <row r="792" spans="6:6" ht="15.75" customHeight="1">
      <c r="F792" s="43"/>
    </row>
    <row r="793" spans="6:6" ht="15.75" customHeight="1">
      <c r="F793" s="43"/>
    </row>
    <row r="794" spans="6:6" ht="15.75" customHeight="1">
      <c r="F794" s="43"/>
    </row>
    <row r="795" spans="6:6" ht="15.75" customHeight="1">
      <c r="F795" s="43"/>
    </row>
    <row r="796" spans="6:6" ht="15.75" customHeight="1">
      <c r="F796" s="43"/>
    </row>
    <row r="797" spans="6:6" ht="15.75" customHeight="1">
      <c r="F797" s="43"/>
    </row>
    <row r="798" spans="6:6" ht="15.75" customHeight="1">
      <c r="F798" s="43"/>
    </row>
    <row r="799" spans="6:6" ht="15.75" customHeight="1">
      <c r="F799" s="43"/>
    </row>
    <row r="800" spans="6:6" ht="15.75" customHeight="1">
      <c r="F800" s="43"/>
    </row>
    <row r="801" spans="6:6" ht="15.75" customHeight="1">
      <c r="F801" s="43"/>
    </row>
    <row r="802" spans="6:6" ht="15.75" customHeight="1">
      <c r="F802" s="43"/>
    </row>
    <row r="803" spans="6:6" ht="15.75" customHeight="1">
      <c r="F803" s="43"/>
    </row>
    <row r="804" spans="6:6" ht="15.75" customHeight="1">
      <c r="F804" s="43"/>
    </row>
    <row r="805" spans="6:6" ht="15.75" customHeight="1">
      <c r="F805" s="43"/>
    </row>
    <row r="806" spans="6:6" ht="15.75" customHeight="1">
      <c r="F806" s="43"/>
    </row>
    <row r="807" spans="6:6" ht="15.75" customHeight="1">
      <c r="F807" s="43"/>
    </row>
    <row r="808" spans="6:6" ht="15.75" customHeight="1">
      <c r="F808" s="43"/>
    </row>
    <row r="809" spans="6:6" ht="15.75" customHeight="1">
      <c r="F809" s="43"/>
    </row>
    <row r="810" spans="6:6" ht="15.75" customHeight="1">
      <c r="F810" s="43"/>
    </row>
    <row r="811" spans="6:6" ht="15.75" customHeight="1">
      <c r="F811" s="43"/>
    </row>
    <row r="812" spans="6:6" ht="15.75" customHeight="1">
      <c r="F812" s="43"/>
    </row>
    <row r="813" spans="6:6" ht="15.75" customHeight="1">
      <c r="F813" s="43"/>
    </row>
    <row r="814" spans="6:6" ht="15.75" customHeight="1">
      <c r="F814" s="43"/>
    </row>
    <row r="815" spans="6:6" ht="15.75" customHeight="1">
      <c r="F815" s="43"/>
    </row>
    <row r="816" spans="6:6" ht="15.75" customHeight="1">
      <c r="F816" s="43"/>
    </row>
    <row r="817" spans="6:6" ht="15.75" customHeight="1">
      <c r="F817" s="43"/>
    </row>
    <row r="818" spans="6:6" ht="15.75" customHeight="1">
      <c r="F818" s="43"/>
    </row>
    <row r="819" spans="6:6" ht="15.75" customHeight="1">
      <c r="F819" s="43"/>
    </row>
    <row r="820" spans="6:6" ht="15.75" customHeight="1">
      <c r="F820" s="43"/>
    </row>
    <row r="821" spans="6:6" ht="15.75" customHeight="1">
      <c r="F821" s="43"/>
    </row>
    <row r="822" spans="6:6" ht="15.75" customHeight="1">
      <c r="F822" s="43"/>
    </row>
    <row r="823" spans="6:6" ht="15.75" customHeight="1">
      <c r="F823" s="43"/>
    </row>
    <row r="824" spans="6:6" ht="15.75" customHeight="1">
      <c r="F824" s="43"/>
    </row>
    <row r="825" spans="6:6" ht="15.75" customHeight="1">
      <c r="F825" s="43"/>
    </row>
    <row r="826" spans="6:6" ht="15.75" customHeight="1">
      <c r="F826" s="43"/>
    </row>
    <row r="827" spans="6:6" ht="15.75" customHeight="1">
      <c r="F827" s="43"/>
    </row>
    <row r="828" spans="6:6" ht="15.75" customHeight="1">
      <c r="F828" s="43"/>
    </row>
    <row r="829" spans="6:6" ht="15.75" customHeight="1">
      <c r="F829" s="43"/>
    </row>
    <row r="830" spans="6:6" ht="15.75" customHeight="1">
      <c r="F830" s="43"/>
    </row>
    <row r="831" spans="6:6" ht="15.75" customHeight="1">
      <c r="F831" s="43"/>
    </row>
    <row r="832" spans="6:6" ht="15.75" customHeight="1">
      <c r="F832" s="43"/>
    </row>
    <row r="833" spans="6:6" ht="15.75" customHeight="1">
      <c r="F833" s="43"/>
    </row>
    <row r="834" spans="6:6" ht="15.75" customHeight="1">
      <c r="F834" s="43"/>
    </row>
    <row r="835" spans="6:6" ht="15.75" customHeight="1">
      <c r="F835" s="43"/>
    </row>
    <row r="836" spans="6:6" ht="15.75" customHeight="1">
      <c r="F836" s="43"/>
    </row>
    <row r="837" spans="6:6" ht="15.75" customHeight="1">
      <c r="F837" s="43"/>
    </row>
    <row r="838" spans="6:6" ht="15.75" customHeight="1">
      <c r="F838" s="43"/>
    </row>
    <row r="839" spans="6:6" ht="15.75" customHeight="1">
      <c r="F839" s="43"/>
    </row>
    <row r="840" spans="6:6" ht="15.75" customHeight="1">
      <c r="F840" s="43"/>
    </row>
    <row r="841" spans="6:6" ht="15.75" customHeight="1">
      <c r="F841" s="43"/>
    </row>
    <row r="842" spans="6:6" ht="15.75" customHeight="1">
      <c r="F842" s="43"/>
    </row>
    <row r="843" spans="6:6" ht="15.75" customHeight="1">
      <c r="F843" s="43"/>
    </row>
    <row r="844" spans="6:6" ht="15.75" customHeight="1">
      <c r="F844" s="43"/>
    </row>
    <row r="845" spans="6:6" ht="15.75" customHeight="1">
      <c r="F845" s="43"/>
    </row>
    <row r="846" spans="6:6" ht="15.75" customHeight="1">
      <c r="F846" s="43"/>
    </row>
    <row r="847" spans="6:6" ht="15.75" customHeight="1">
      <c r="F847" s="43"/>
    </row>
    <row r="848" spans="6:6" ht="15.75" customHeight="1">
      <c r="F848" s="43"/>
    </row>
    <row r="849" spans="6:6" ht="15.75" customHeight="1">
      <c r="F849" s="43"/>
    </row>
    <row r="850" spans="6:6" ht="15.75" customHeight="1">
      <c r="F850" s="43"/>
    </row>
    <row r="851" spans="6:6" ht="15.75" customHeight="1">
      <c r="F851" s="43"/>
    </row>
    <row r="852" spans="6:6" ht="15.75" customHeight="1">
      <c r="F852" s="43"/>
    </row>
    <row r="853" spans="6:6" ht="15.75" customHeight="1">
      <c r="F853" s="43"/>
    </row>
    <row r="854" spans="6:6" ht="15.75" customHeight="1">
      <c r="F854" s="43"/>
    </row>
    <row r="855" spans="6:6" ht="15.75" customHeight="1">
      <c r="F855" s="43"/>
    </row>
    <row r="856" spans="6:6" ht="15.75" customHeight="1">
      <c r="F856" s="43"/>
    </row>
    <row r="857" spans="6:6" ht="15.75" customHeight="1">
      <c r="F857" s="43"/>
    </row>
    <row r="858" spans="6:6" ht="15.75" customHeight="1">
      <c r="F858" s="43"/>
    </row>
    <row r="859" spans="6:6" ht="15.75" customHeight="1">
      <c r="F859" s="43"/>
    </row>
    <row r="860" spans="6:6" ht="15.75" customHeight="1">
      <c r="F860" s="43"/>
    </row>
    <row r="861" spans="6:6" ht="15.75" customHeight="1">
      <c r="F861" s="43"/>
    </row>
    <row r="862" spans="6:6" ht="15.75" customHeight="1">
      <c r="F862" s="43"/>
    </row>
    <row r="863" spans="6:6" ht="15.75" customHeight="1">
      <c r="F863" s="43"/>
    </row>
    <row r="864" spans="6:6" ht="15.75" customHeight="1">
      <c r="F864" s="43"/>
    </row>
    <row r="865" spans="6:6" ht="15.75" customHeight="1">
      <c r="F865" s="43"/>
    </row>
    <row r="866" spans="6:6" ht="15.75" customHeight="1">
      <c r="F866" s="43"/>
    </row>
    <row r="867" spans="6:6" ht="15.75" customHeight="1">
      <c r="F867" s="43"/>
    </row>
    <row r="868" spans="6:6" ht="15.75" customHeight="1">
      <c r="F868" s="43"/>
    </row>
    <row r="869" spans="6:6" ht="15.75" customHeight="1">
      <c r="F869" s="43"/>
    </row>
    <row r="870" spans="6:6" ht="15.75" customHeight="1">
      <c r="F870" s="43"/>
    </row>
    <row r="871" spans="6:6" ht="15.75" customHeight="1">
      <c r="F871" s="43"/>
    </row>
    <row r="872" spans="6:6" ht="15.75" customHeight="1">
      <c r="F872" s="43"/>
    </row>
    <row r="873" spans="6:6" ht="15.75" customHeight="1">
      <c r="F873" s="43"/>
    </row>
    <row r="874" spans="6:6" ht="15.75" customHeight="1">
      <c r="F874" s="43"/>
    </row>
    <row r="875" spans="6:6" ht="15.75" customHeight="1">
      <c r="F875" s="43"/>
    </row>
    <row r="876" spans="6:6" ht="15.75" customHeight="1">
      <c r="F876" s="43"/>
    </row>
    <row r="877" spans="6:6" ht="15.75" customHeight="1">
      <c r="F877" s="43"/>
    </row>
    <row r="878" spans="6:6" ht="15.75" customHeight="1">
      <c r="F878" s="43"/>
    </row>
    <row r="879" spans="6:6" ht="15.75" customHeight="1">
      <c r="F879" s="43"/>
    </row>
    <row r="880" spans="6:6" ht="15.75" customHeight="1">
      <c r="F880" s="43"/>
    </row>
    <row r="881" spans="6:6" ht="15.75" customHeight="1">
      <c r="F881" s="43"/>
    </row>
    <row r="882" spans="6:6" ht="15.75" customHeight="1">
      <c r="F882" s="43"/>
    </row>
    <row r="883" spans="6:6" ht="15.75" customHeight="1">
      <c r="F883" s="43"/>
    </row>
    <row r="884" spans="6:6" ht="15.75" customHeight="1">
      <c r="F884" s="43"/>
    </row>
    <row r="885" spans="6:6" ht="15.75" customHeight="1">
      <c r="F885" s="43"/>
    </row>
    <row r="886" spans="6:6" ht="15.75" customHeight="1">
      <c r="F886" s="43"/>
    </row>
    <row r="887" spans="6:6" ht="15.75" customHeight="1">
      <c r="F887" s="43"/>
    </row>
    <row r="888" spans="6:6" ht="15.75" customHeight="1">
      <c r="F888" s="43"/>
    </row>
    <row r="889" spans="6:6" ht="15.75" customHeight="1">
      <c r="F889" s="43"/>
    </row>
    <row r="890" spans="6:6" ht="15.75" customHeight="1">
      <c r="F890" s="43"/>
    </row>
    <row r="891" spans="6:6" ht="15.75" customHeight="1">
      <c r="F891" s="43"/>
    </row>
    <row r="892" spans="6:6" ht="15.75" customHeight="1">
      <c r="F892" s="43"/>
    </row>
    <row r="893" spans="6:6" ht="15.75" customHeight="1">
      <c r="F893" s="43"/>
    </row>
    <row r="894" spans="6:6" ht="15.75" customHeight="1">
      <c r="F894" s="43"/>
    </row>
    <row r="895" spans="6:6" ht="15.75" customHeight="1">
      <c r="F895" s="43"/>
    </row>
    <row r="896" spans="6:6" ht="15.75" customHeight="1">
      <c r="F896" s="43"/>
    </row>
    <row r="897" spans="6:6" ht="15.75" customHeight="1">
      <c r="F897" s="43"/>
    </row>
    <row r="898" spans="6:6" ht="15.75" customHeight="1">
      <c r="F898" s="43"/>
    </row>
    <row r="899" spans="6:6" ht="15.75" customHeight="1">
      <c r="F899" s="43"/>
    </row>
    <row r="900" spans="6:6" ht="15.75" customHeight="1">
      <c r="F900" s="43"/>
    </row>
    <row r="901" spans="6:6" ht="15.75" customHeight="1">
      <c r="F901" s="43"/>
    </row>
    <row r="902" spans="6:6" ht="15.75" customHeight="1">
      <c r="F902" s="43"/>
    </row>
    <row r="903" spans="6:6" ht="15.75" customHeight="1">
      <c r="F903" s="43"/>
    </row>
    <row r="904" spans="6:6" ht="15.75" customHeight="1">
      <c r="F904" s="43"/>
    </row>
    <row r="905" spans="6:6" ht="15.75" customHeight="1">
      <c r="F905" s="43"/>
    </row>
    <row r="906" spans="6:6" ht="15.75" customHeight="1">
      <c r="F906" s="43"/>
    </row>
    <row r="907" spans="6:6" ht="15.75" customHeight="1">
      <c r="F907" s="43"/>
    </row>
    <row r="908" spans="6:6" ht="15.75" customHeight="1">
      <c r="F908" s="43"/>
    </row>
    <row r="909" spans="6:6" ht="15.75" customHeight="1">
      <c r="F909" s="43"/>
    </row>
    <row r="910" spans="6:6" ht="15.75" customHeight="1">
      <c r="F910" s="43"/>
    </row>
    <row r="911" spans="6:6" ht="15.75" customHeight="1">
      <c r="F911" s="43"/>
    </row>
    <row r="912" spans="6:6" ht="15.75" customHeight="1">
      <c r="F912" s="43"/>
    </row>
    <row r="913" spans="6:6" ht="15.75" customHeight="1">
      <c r="F913" s="43"/>
    </row>
    <row r="914" spans="6:6" ht="15.75" customHeight="1">
      <c r="F914" s="43"/>
    </row>
    <row r="915" spans="6:6" ht="15.75" customHeight="1">
      <c r="F915" s="43"/>
    </row>
    <row r="916" spans="6:6" ht="15.75" customHeight="1">
      <c r="F916" s="43"/>
    </row>
    <row r="917" spans="6:6" ht="15.75" customHeight="1">
      <c r="F917" s="43"/>
    </row>
    <row r="918" spans="6:6" ht="15.75" customHeight="1">
      <c r="F918" s="43"/>
    </row>
    <row r="919" spans="6:6" ht="15.75" customHeight="1">
      <c r="F919" s="43"/>
    </row>
    <row r="920" spans="6:6" ht="15.75" customHeight="1">
      <c r="F920" s="43"/>
    </row>
    <row r="921" spans="6:6" ht="15.75" customHeight="1">
      <c r="F921" s="43"/>
    </row>
    <row r="922" spans="6:6" ht="15.75" customHeight="1">
      <c r="F922" s="43"/>
    </row>
    <row r="923" spans="6:6" ht="15.75" customHeight="1">
      <c r="F923" s="43"/>
    </row>
    <row r="924" spans="6:6" ht="15.75" customHeight="1">
      <c r="F924" s="43"/>
    </row>
    <row r="925" spans="6:6" ht="15.75" customHeight="1">
      <c r="F925" s="43"/>
    </row>
    <row r="926" spans="6:6" ht="15.75" customHeight="1">
      <c r="F926" s="43"/>
    </row>
    <row r="927" spans="6:6" ht="15.75" customHeight="1">
      <c r="F927" s="43"/>
    </row>
    <row r="928" spans="6:6" ht="15.75" customHeight="1">
      <c r="F928" s="43"/>
    </row>
    <row r="929" spans="6:6" ht="15.75" customHeight="1">
      <c r="F929" s="43"/>
    </row>
    <row r="930" spans="6:6" ht="15.75" customHeight="1">
      <c r="F930" s="43"/>
    </row>
    <row r="931" spans="6:6" ht="15.75" customHeight="1">
      <c r="F931" s="43"/>
    </row>
    <row r="932" spans="6:6" ht="15.75" customHeight="1">
      <c r="F932" s="43"/>
    </row>
    <row r="933" spans="6:6" ht="15.75" customHeight="1">
      <c r="F933" s="43"/>
    </row>
    <row r="934" spans="6:6" ht="15.75" customHeight="1">
      <c r="F934" s="43"/>
    </row>
    <row r="935" spans="6:6" ht="15.75" customHeight="1">
      <c r="F935" s="43"/>
    </row>
    <row r="936" spans="6:6" ht="15.75" customHeight="1">
      <c r="F936" s="43"/>
    </row>
    <row r="937" spans="6:6" ht="15.75" customHeight="1">
      <c r="F937" s="43"/>
    </row>
    <row r="938" spans="6:6" ht="15.75" customHeight="1">
      <c r="F938" s="43"/>
    </row>
    <row r="939" spans="6:6" ht="15.75" customHeight="1">
      <c r="F939" s="43"/>
    </row>
    <row r="940" spans="6:6" ht="15.75" customHeight="1">
      <c r="F940" s="43"/>
    </row>
    <row r="941" spans="6:6" ht="15.75" customHeight="1">
      <c r="F941" s="43"/>
    </row>
    <row r="942" spans="6:6" ht="15.75" customHeight="1">
      <c r="F942" s="43"/>
    </row>
    <row r="943" spans="6:6" ht="15.75" customHeight="1">
      <c r="F943" s="43"/>
    </row>
    <row r="944" spans="6:6" ht="15.75" customHeight="1">
      <c r="F944" s="43"/>
    </row>
    <row r="945" spans="6:6" ht="15.75" customHeight="1">
      <c r="F945" s="43"/>
    </row>
    <row r="946" spans="6:6" ht="15.75" customHeight="1">
      <c r="F946" s="43"/>
    </row>
    <row r="947" spans="6:6" ht="15.75" customHeight="1">
      <c r="F947" s="43"/>
    </row>
    <row r="948" spans="6:6" ht="15.75" customHeight="1">
      <c r="F948" s="43"/>
    </row>
    <row r="949" spans="6:6" ht="15.75" customHeight="1">
      <c r="F949" s="43"/>
    </row>
    <row r="950" spans="6:6" ht="15.75" customHeight="1">
      <c r="F950" s="43"/>
    </row>
    <row r="951" spans="6:6" ht="15.75" customHeight="1">
      <c r="F951" s="43"/>
    </row>
    <row r="952" spans="6:6" ht="15.75" customHeight="1">
      <c r="F952" s="43"/>
    </row>
    <row r="953" spans="6:6" ht="15.75" customHeight="1">
      <c r="F953" s="43"/>
    </row>
    <row r="954" spans="6:6" ht="15.75" customHeight="1">
      <c r="F954" s="43"/>
    </row>
    <row r="955" spans="6:6" ht="15.75" customHeight="1">
      <c r="F955" s="43"/>
    </row>
    <row r="956" spans="6:6" ht="15.75" customHeight="1">
      <c r="F956" s="43"/>
    </row>
    <row r="957" spans="6:6" ht="15.75" customHeight="1">
      <c r="F957" s="43"/>
    </row>
    <row r="958" spans="6:6" ht="15.75" customHeight="1">
      <c r="F958" s="43"/>
    </row>
    <row r="959" spans="6:6" ht="15.75" customHeight="1">
      <c r="F959" s="43"/>
    </row>
    <row r="960" spans="6:6" ht="15.75" customHeight="1">
      <c r="F960" s="43"/>
    </row>
    <row r="961" spans="6:6" ht="15.75" customHeight="1">
      <c r="F961" s="43"/>
    </row>
    <row r="962" spans="6:6" ht="15.75" customHeight="1">
      <c r="F962" s="43"/>
    </row>
    <row r="963" spans="6:6" ht="15.75" customHeight="1">
      <c r="F963" s="43"/>
    </row>
    <row r="964" spans="6:6" ht="15.75" customHeight="1">
      <c r="F964" s="43"/>
    </row>
    <row r="965" spans="6:6" ht="15.75" customHeight="1">
      <c r="F965" s="43"/>
    </row>
    <row r="966" spans="6:6" ht="15.75" customHeight="1">
      <c r="F966" s="43"/>
    </row>
    <row r="967" spans="6:6" ht="15.75" customHeight="1">
      <c r="F967" s="43"/>
    </row>
    <row r="968" spans="6:6" ht="15.75" customHeight="1">
      <c r="F968" s="43"/>
    </row>
    <row r="969" spans="6:6" ht="15.75" customHeight="1">
      <c r="F969" s="43"/>
    </row>
    <row r="970" spans="6:6" ht="15.75" customHeight="1">
      <c r="F970" s="43"/>
    </row>
    <row r="971" spans="6:6" ht="15.75" customHeight="1">
      <c r="F971" s="43"/>
    </row>
    <row r="972" spans="6:6" ht="15.75" customHeight="1">
      <c r="F972" s="43"/>
    </row>
    <row r="973" spans="6:6" ht="15.75" customHeight="1">
      <c r="F973" s="43"/>
    </row>
    <row r="974" spans="6:6" ht="15.75" customHeight="1">
      <c r="F974" s="43"/>
    </row>
    <row r="975" spans="6:6" ht="15.75" customHeight="1">
      <c r="F975" s="43"/>
    </row>
    <row r="976" spans="6:6" ht="15.75" customHeight="1">
      <c r="F976" s="43"/>
    </row>
    <row r="977" spans="6:6" ht="15.75" customHeight="1">
      <c r="F977" s="43"/>
    </row>
    <row r="978" spans="6:6" ht="15.75" customHeight="1">
      <c r="F978" s="43"/>
    </row>
    <row r="979" spans="6:6" ht="15.75" customHeight="1">
      <c r="F979" s="43"/>
    </row>
    <row r="980" spans="6:6" ht="15.75" customHeight="1">
      <c r="F980" s="43"/>
    </row>
    <row r="981" spans="6:6" ht="15.75" customHeight="1">
      <c r="F981" s="43"/>
    </row>
    <row r="982" spans="6:6" ht="15.75" customHeight="1">
      <c r="F982" s="43"/>
    </row>
    <row r="983" spans="6:6" ht="15.75" customHeight="1">
      <c r="F983" s="43"/>
    </row>
    <row r="984" spans="6:6" ht="15.75" customHeight="1">
      <c r="F984" s="43"/>
    </row>
    <row r="985" spans="6:6" ht="15.75" customHeight="1">
      <c r="F985" s="43"/>
    </row>
    <row r="986" spans="6:6" ht="15.75" customHeight="1">
      <c r="F986" s="43"/>
    </row>
    <row r="987" spans="6:6" ht="15.75" customHeight="1">
      <c r="F987" s="43"/>
    </row>
    <row r="988" spans="6:6" ht="15.75" customHeight="1">
      <c r="F988" s="43"/>
    </row>
    <row r="989" spans="6:6" ht="15.75" customHeight="1">
      <c r="F989" s="43"/>
    </row>
    <row r="990" spans="6:6" ht="15.75" customHeight="1">
      <c r="F990" s="43"/>
    </row>
    <row r="991" spans="6:6" ht="15.75" customHeight="1">
      <c r="F991" s="43"/>
    </row>
    <row r="992" spans="6:6" ht="15.75" customHeight="1">
      <c r="F992" s="43"/>
    </row>
    <row r="993" spans="6:6" ht="15.75" customHeight="1">
      <c r="F993" s="43"/>
    </row>
    <row r="994" spans="6:6" ht="15.75" customHeight="1">
      <c r="F994" s="43"/>
    </row>
    <row r="995" spans="6:6" ht="15.75" customHeight="1">
      <c r="F995" s="43"/>
    </row>
    <row r="996" spans="6:6" ht="15.75" customHeight="1">
      <c r="F996" s="43"/>
    </row>
    <row r="997" spans="6:6" ht="15.75" customHeight="1">
      <c r="F997" s="43"/>
    </row>
    <row r="998" spans="6:6" ht="15.75" customHeight="1">
      <c r="F998" s="43"/>
    </row>
    <row r="999" spans="6:6" ht="15.75" customHeight="1">
      <c r="F999" s="43"/>
    </row>
    <row r="1000" spans="6:6" ht="15.75" customHeight="1">
      <c r="F1000" s="43"/>
    </row>
  </sheetData>
  <mergeCells count="33">
    <mergeCell ref="A2:F2"/>
    <mergeCell ref="A3:F3"/>
    <mergeCell ref="A11:F11"/>
    <mergeCell ref="A19:F19"/>
    <mergeCell ref="A21:F21"/>
    <mergeCell ref="A25:F25"/>
    <mergeCell ref="E26:F26"/>
    <mergeCell ref="E27:F27"/>
    <mergeCell ref="A28:F28"/>
    <mergeCell ref="A32:F32"/>
    <mergeCell ref="A35:F35"/>
    <mergeCell ref="A38:F38"/>
    <mergeCell ref="A40:F40"/>
    <mergeCell ref="A42:F42"/>
    <mergeCell ref="A43:F43"/>
    <mergeCell ref="A52:F52"/>
    <mergeCell ref="A56:F56"/>
    <mergeCell ref="A58:F58"/>
    <mergeCell ref="A61:F61"/>
    <mergeCell ref="A67:F67"/>
    <mergeCell ref="A71:F71"/>
    <mergeCell ref="A106:F106"/>
    <mergeCell ref="A117:F117"/>
    <mergeCell ref="A118:F118"/>
    <mergeCell ref="A131:F131"/>
    <mergeCell ref="A144:F144"/>
    <mergeCell ref="A72:F72"/>
    <mergeCell ref="A77:F77"/>
    <mergeCell ref="A81:F81"/>
    <mergeCell ref="A89:F89"/>
    <mergeCell ref="A92:F92"/>
    <mergeCell ref="A94:F94"/>
    <mergeCell ref="A95:F95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878EE-68B2-4618-BD56-C2588D36A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37C0B2-84BA-4C83-868E-7EBD158FAA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E11A86-C4E1-4DFF-8A43-0FD5370E5C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 Update</vt:lpstr>
      <vt:lpstr>2022 ( update in process) </vt:lpstr>
      <vt:lpstr>Data Source Links</vt:lpstr>
      <vt:lpstr>Morrow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Byrne</dc:creator>
  <cp:lastModifiedBy>Denise Tuominen</cp:lastModifiedBy>
  <dcterms:created xsi:type="dcterms:W3CDTF">2021-03-05T16:17:18Z</dcterms:created>
  <dcterms:modified xsi:type="dcterms:W3CDTF">2023-06-23T17:01:53Z</dcterms:modified>
</cp:coreProperties>
</file>